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740" yWindow="-105" windowWidth="15180" windowHeight="9705" tabRatio="899"/>
  </bookViews>
  <sheets>
    <sheet name="Task List" sheetId="1" r:id="rId1"/>
    <sheet name="Checklist" sheetId="16" r:id="rId2"/>
    <sheet name="Timeline" sheetId="2" r:id="rId3"/>
    <sheet name="Location Map" sheetId="3" r:id="rId4"/>
    <sheet name="Flood Impacts" sheetId="4" r:id="rId5"/>
    <sheet name="Rating" sheetId="5" r:id="rId6"/>
    <sheet name="Structures" sheetId="6" r:id="rId7"/>
    <sheet name="Tech Doc" sheetId="7" r:id="rId8"/>
    <sheet name="Metadata" sheetId="8" r:id="rId9"/>
    <sheet name="File Structure" sheetId="9" r:id="rId10"/>
    <sheet name="Terrain" sheetId="11" r:id="rId11"/>
    <sheet name="Spatial Calc" sheetId="14" r:id="rId12"/>
    <sheet name="Local Flow Analysis" sheetId="13" r:id="rId13"/>
    <sheet name="Version" sheetId="15" r:id="rId14"/>
  </sheets>
  <definedNames>
    <definedName name="_xlnm.Print_Area" localSheetId="1">Checklist!$A$1:$F$49</definedName>
    <definedName name="_xlnm.Print_Area" localSheetId="0">'Task List'!$A$1:$S$180</definedName>
    <definedName name="Z_5085D6F4_6404_4163_9CA4_2DF30C83B0B6_.wvu.PrintArea" localSheetId="0" hidden="1">'Task List'!$A$1:$S$180</definedName>
    <definedName name="Z_5085D6F4_6404_4163_9CA4_2DF30C83B0B6_.wvu.Rows" localSheetId="6" hidden="1">Structures!$2:$17</definedName>
  </definedNames>
  <calcPr calcId="125725"/>
  <customWorkbookViews>
    <customWorkbookView name="Kris.Lander - Personal View" guid="{5085D6F4-6404-4163-9CA4-2DF30C83B0B6}" mergeInterval="0" personalView="1" maximized="1" xWindow="1" yWindow="1" windowWidth="1596" windowHeight="675" tabRatio="899" activeSheetId="1" showComments="commIndAndComment"/>
  </customWorkbookViews>
</workbook>
</file>

<file path=xl/calcChain.xml><?xml version="1.0" encoding="utf-8"?>
<calcChain xmlns="http://schemas.openxmlformats.org/spreadsheetml/2006/main">
  <c r="C14" i="2"/>
  <c r="E14" s="1"/>
  <c r="F14" s="1"/>
  <c r="C24"/>
  <c r="E24" s="1"/>
  <c r="F24" s="1"/>
  <c r="C19"/>
  <c r="C16" s="1"/>
  <c r="C9"/>
  <c r="E9" s="1"/>
  <c r="G9" s="1"/>
  <c r="F23"/>
  <c r="F22"/>
  <c r="B21"/>
  <c r="B16"/>
  <c r="C11"/>
  <c r="B11"/>
  <c r="B4"/>
  <c r="G6"/>
  <c r="E23"/>
  <c r="G23" s="1"/>
  <c r="E22"/>
  <c r="G22" s="1"/>
  <c r="E18"/>
  <c r="F18" s="1"/>
  <c r="E17"/>
  <c r="F17" s="1"/>
  <c r="E13"/>
  <c r="F13" s="1"/>
  <c r="E12"/>
  <c r="E8"/>
  <c r="G8" s="1"/>
  <c r="E7"/>
  <c r="G7" s="1"/>
  <c r="E6"/>
  <c r="F6" s="1"/>
  <c r="E5"/>
  <c r="F5" s="1"/>
  <c r="E19"/>
  <c r="G19" s="1"/>
  <c r="C21" l="1"/>
  <c r="E21" s="1"/>
  <c r="C4"/>
  <c r="E4" s="1"/>
  <c r="D11"/>
  <c r="G17"/>
  <c r="G14"/>
  <c r="G13"/>
  <c r="G12"/>
  <c r="F12"/>
  <c r="D21"/>
  <c r="G5"/>
  <c r="G24"/>
  <c r="G18"/>
  <c r="D4"/>
  <c r="D16"/>
  <c r="F9"/>
  <c r="F19"/>
  <c r="F8"/>
  <c r="F7"/>
  <c r="E16"/>
  <c r="E11"/>
  <c r="F4" l="1"/>
  <c r="G11"/>
  <c r="G21"/>
  <c r="G16"/>
  <c r="F11"/>
  <c r="F21"/>
  <c r="G4"/>
  <c r="F16"/>
</calcChain>
</file>

<file path=xl/sharedStrings.xml><?xml version="1.0" encoding="utf-8"?>
<sst xmlns="http://schemas.openxmlformats.org/spreadsheetml/2006/main" count="1812" uniqueCount="918">
  <si>
    <t>Action Stage:</t>
  </si>
  <si>
    <t>Flood Stage:</t>
  </si>
  <si>
    <t>Moderate Flood Stage:</t>
  </si>
  <si>
    <t>Major Flood Stage:</t>
  </si>
  <si>
    <t xml:space="preserve"> </t>
  </si>
  <si>
    <t>Date(s)</t>
  </si>
  <si>
    <t>Projection</t>
  </si>
  <si>
    <t>Naming Convention</t>
  </si>
  <si>
    <t>Metadata</t>
  </si>
  <si>
    <t>PHASE 2B - MAPPING</t>
  </si>
  <si>
    <t>Explanation</t>
  </si>
  <si>
    <t>Duration (days)</t>
  </si>
  <si>
    <t>Start date (mm/dd/yyyy)</t>
  </si>
  <si>
    <t xml:space="preserve"> End date (mm/dd/yyyy)</t>
  </si>
  <si>
    <t>Stage (ft)</t>
  </si>
  <si>
    <t>Mapping Interval (ft):</t>
  </si>
  <si>
    <t>FEMA FIS</t>
  </si>
  <si>
    <t>Name</t>
  </si>
  <si>
    <t>AHPS Implementation Process Overview</t>
  </si>
  <si>
    <t>NGVD29 to NAVD88 Offset Value (ft):</t>
  </si>
  <si>
    <t>Project Name:</t>
  </si>
  <si>
    <t>River:</t>
  </si>
  <si>
    <t xml:space="preserve">NWS will verify that the AHPS flood impact statements are current for existing forecast points. NWS will create flood impact statements for new forecast points. </t>
  </si>
  <si>
    <t>NWS</t>
  </si>
  <si>
    <t>Organization</t>
  </si>
  <si>
    <t xml:space="preserve">NWS will verify that the AHPS flood categories are current for existing forecast points. NWS will create flood categories for new forecast points. </t>
  </si>
  <si>
    <t>Rating Curve Extension Check</t>
  </si>
  <si>
    <t>Local Stakeholder Review</t>
  </si>
  <si>
    <t>USGS and NWS Rating Curve Comparison</t>
  </si>
  <si>
    <t>River Structures Inventory Worksheet</t>
  </si>
  <si>
    <t>Bridges</t>
  </si>
  <si>
    <t>Determine if a FEMA FIS was completed at this project location (edd.msc.fema.gov). Obtain a copy of the FIS and a copy of the DFIRM, if available. Determine if the DFIRM is recent enough to be considered valid. If the DFIRM is considered current, then the equivalent stages produced by the hydraulic modeling should agree with the DFIRM.</t>
  </si>
  <si>
    <t>Local Stakeholder Review Meeting</t>
  </si>
  <si>
    <t>AHPS Gage NWSLID:</t>
  </si>
  <si>
    <t>USGS Gage ID:</t>
  </si>
  <si>
    <t>Study Extent Boundary</t>
  </si>
  <si>
    <t>Location of Flood Impacts</t>
  </si>
  <si>
    <t>Stream Gage Location</t>
  </si>
  <si>
    <t>Location of flood Control Structures</t>
  </si>
  <si>
    <t>Model cross-sections</t>
  </si>
  <si>
    <t>FEMA DFIRM</t>
  </si>
  <si>
    <t>Location Map Graphics</t>
  </si>
  <si>
    <t>Location of Temporary measures</t>
  </si>
  <si>
    <t>USGS</t>
  </si>
  <si>
    <t>NWS RFC</t>
  </si>
  <si>
    <t>Model</t>
  </si>
  <si>
    <t>Flow (cfs)</t>
  </si>
  <si>
    <t>Structure Name</t>
  </si>
  <si>
    <t>Structure Type</t>
  </si>
  <si>
    <t>Elevation Datum</t>
  </si>
  <si>
    <t>Source of Structure Elevation Data</t>
  </si>
  <si>
    <t>"Gage 0" Vertical Datum</t>
  </si>
  <si>
    <t>Obtain &amp; Review Hydraulic Model Geometry</t>
  </si>
  <si>
    <t>Map Display Scale:</t>
  </si>
  <si>
    <t>2.4.2</t>
  </si>
  <si>
    <t>Reach Length</t>
  </si>
  <si>
    <t>3.1.6.3</t>
  </si>
  <si>
    <t>3.1.4</t>
  </si>
  <si>
    <t>3.2.1.2</t>
  </si>
  <si>
    <t>3.1.8</t>
  </si>
  <si>
    <t>N/A</t>
  </si>
  <si>
    <t>3.2.1</t>
  </si>
  <si>
    <t>PHASE 1 - PROJECT SCOPING AND PLANNING</t>
  </si>
  <si>
    <t>Gage 0 Datum:</t>
  </si>
  <si>
    <t>Project Timeline</t>
  </si>
  <si>
    <t>NWS WFO:</t>
  </si>
  <si>
    <t>NWS RFC:</t>
  </si>
  <si>
    <t>2.4.1 &amp; 3.2.1.3</t>
  </si>
  <si>
    <t>Rating Curve Comparison Worksheet</t>
  </si>
  <si>
    <t>FEMA FIS Profile Validation</t>
  </si>
  <si>
    <t>NWS Receiving Agent</t>
  </si>
  <si>
    <t>Hydraulic Modeling Calibration and Validation Data Collection</t>
  </si>
  <si>
    <t>Flood Control Structure Modeling Approach</t>
  </si>
  <si>
    <t>Project Role</t>
  </si>
  <si>
    <t>3.3.1</t>
  </si>
  <si>
    <t>Crossing-Profiles</t>
  </si>
  <si>
    <t>Incremental hydraulic model WSEL profiles should not cross</t>
  </si>
  <si>
    <t>Verify starting (lowest) elevation conveys bank full conditions.</t>
  </si>
  <si>
    <t>Preliminary Map Display Scale</t>
  </si>
  <si>
    <t>Bridge Decking Removal</t>
  </si>
  <si>
    <t>Bridge Overtopping</t>
  </si>
  <si>
    <t>Verify HEC-RAS model cross-sections are were extended to effectively map all elevations.</t>
  </si>
  <si>
    <t>Map Display Scale</t>
  </si>
  <si>
    <t>PHASE 2A - HYDRAULIC ANALYSES</t>
  </si>
  <si>
    <t xml:space="preserve">Stage (ft) </t>
  </si>
  <si>
    <t xml:space="preserve">Determine if surveying work will be required to obtain structural elevation information.   </t>
  </si>
  <si>
    <t>3.3.2</t>
  </si>
  <si>
    <t>Calculate Final Map Display scale</t>
  </si>
  <si>
    <t xml:space="preserve">Plot and verify WSELs profiles agree with High Water Marks (HWM) and other historical gage data or other study data. </t>
  </si>
  <si>
    <t>Overall Accuracy in AHPS format</t>
  </si>
  <si>
    <t>Ensure that all GIS layers that have been checked in are present and displayed properly on AHPS.</t>
  </si>
  <si>
    <t>Hydraulic Model Scoping</t>
  </si>
  <si>
    <t>GIS Product Scoping</t>
  </si>
  <si>
    <t>Project Management</t>
  </si>
  <si>
    <t>Site Selection and Evaluation Scoping</t>
  </si>
  <si>
    <t>Hydraulic Modeling Approach &amp; Model selection</t>
  </si>
  <si>
    <t>Verify that pre-existing hydraulic model was adapted to workable FEMA approved model.</t>
  </si>
  <si>
    <t>Local Stakeholder Final Review</t>
  </si>
  <si>
    <t>Map Launch Event</t>
  </si>
  <si>
    <t>Hydraulic Modeler</t>
  </si>
  <si>
    <t>GIS Analyst</t>
  </si>
  <si>
    <t>Partner</t>
  </si>
  <si>
    <t>Local Stakeholder</t>
  </si>
  <si>
    <t>AHPS Level Of Service Review</t>
  </si>
  <si>
    <t>Pre-Scoping and Project Planning Activities</t>
  </si>
  <si>
    <t>Project Team Work Responsibility Matrix</t>
  </si>
  <si>
    <t>R</t>
  </si>
  <si>
    <t>A</t>
  </si>
  <si>
    <t>C</t>
  </si>
  <si>
    <t>I</t>
  </si>
  <si>
    <t>the activity and associated action items.</t>
  </si>
  <si>
    <t>the activity based on the individual(‘s) job description.</t>
  </si>
  <si>
    <t>and collaboration required for effective management</t>
  </si>
  <si>
    <t xml:space="preserve"> of flood hazards.</t>
  </si>
  <si>
    <t>Map Disclaimer</t>
  </si>
  <si>
    <t>Actions</t>
  </si>
  <si>
    <t>Timeline</t>
  </si>
  <si>
    <t>2.5 &amp; Appendix A</t>
  </si>
  <si>
    <t>Task</t>
  </si>
  <si>
    <t>AHPS</t>
  </si>
  <si>
    <t>Technical</t>
  </si>
  <si>
    <t>Local</t>
  </si>
  <si>
    <t>Terrain Data Identification</t>
  </si>
  <si>
    <t xml:space="preserve">Obtain the USGS rating curve from the USGS Rating Depot. Verify historical changes to datum and/or location of gage at forecast point location. Verify that the current USGS rating is well defined by streamflow measurements.  If a well defined rating curve is not available, then determine if a rating curve can be developed by USGS prior to hydraulic model development or if a synthetic rating curve should be developed from the model. </t>
  </si>
  <si>
    <t xml:space="preserve">Finalize the approach to modeling flood control structures or temporary measures that will be overtopped. Discuss and decide how the impacts of overtopping and risk areas behind flood control structures will be shown on AHPS. </t>
  </si>
  <si>
    <t>Comments</t>
  </si>
  <si>
    <t>Status</t>
  </si>
  <si>
    <t>Completed</t>
  </si>
  <si>
    <t>In Progress</t>
  </si>
  <si>
    <t>Not Started</t>
  </si>
  <si>
    <t>Not Applicable</t>
  </si>
  <si>
    <t>Status List</t>
  </si>
  <si>
    <t>Phone</t>
  </si>
  <si>
    <t>E-mail</t>
  </si>
  <si>
    <t>Work List</t>
  </si>
  <si>
    <t xml:space="preserve">NWS will explain the sequence of tasks required to implement a library on AHPS and explain the guidelines that maps should be developed  to.  </t>
  </si>
  <si>
    <t>Guidance</t>
  </si>
  <si>
    <t>Phase</t>
  </si>
  <si>
    <t xml:space="preserve">     Pre-Scoping &amp; Planning Activities</t>
  </si>
  <si>
    <t xml:space="preserve">     Site Selection &amp; Evaluation Scoping</t>
  </si>
  <si>
    <t xml:space="preserve">     Hydraulic Model Scoping</t>
  </si>
  <si>
    <t xml:space="preserve">     GIS Product Scoping</t>
  </si>
  <si>
    <t xml:space="preserve">     Hydraulic Model Development by Partner</t>
  </si>
  <si>
    <t xml:space="preserve">     Hydraulic Model Review by NWS</t>
  </si>
  <si>
    <t xml:space="preserve">     Mapping Product Review by NWS</t>
  </si>
  <si>
    <t xml:space="preserve">     Mapping Product Development by Partner</t>
  </si>
  <si>
    <t xml:space="preserve">     AHPS Beta Site Development</t>
  </si>
  <si>
    <t xml:space="preserve">     AHPS Beta Map Review</t>
  </si>
  <si>
    <t>PHASE 1- PROJECT SCOPING AND PLANNING</t>
  </si>
  <si>
    <t>PHASE 3 - AHPS WEB IMPLEMENTATION</t>
  </si>
  <si>
    <t xml:space="preserve">     &lt;&lt;Phase 3 Review&gt;&gt;</t>
  </si>
  <si>
    <t xml:space="preserve">     &lt;&lt;Phase 2B Review&gt;&gt;</t>
  </si>
  <si>
    <t xml:space="preserve">     &lt;&lt;Phase 2A Review&gt;&gt;</t>
  </si>
  <si>
    <t xml:space="preserve">     &lt;&lt;Phase 1 Review&gt;&gt;</t>
  </si>
  <si>
    <t>PHASE 2A - HYDRAULIC ANALYSIS</t>
  </si>
  <si>
    <t>Coordinator</t>
  </si>
  <si>
    <t>HPM</t>
  </si>
  <si>
    <t>QC Team</t>
  </si>
  <si>
    <t>RFC Hydrologist</t>
  </si>
  <si>
    <t>FIM Prog Mngr</t>
  </si>
  <si>
    <t>Water Science Ctr</t>
  </si>
  <si>
    <t>3.2.1.4</t>
  </si>
  <si>
    <t>3.2.1.1</t>
  </si>
  <si>
    <t>The location of the stream gage data collection point.</t>
  </si>
  <si>
    <t>The identified risk area on the landward (dry) side of a levee, where flood waters would cause inundation , if the levee was to overtop.</t>
  </si>
  <si>
    <t>3.1.9</t>
  </si>
  <si>
    <t>3.1.6</t>
  </si>
  <si>
    <t xml:space="preserve">Verify that file naming convention used for base mapping data,  inundation polygons and depth rasters layers conforms to required naming conventions. Naming conventions are identified by the {bracketed names.shp} present in the Final Deliverables Check List. </t>
  </si>
  <si>
    <t>Polygon &amp; Grid Pairing</t>
  </si>
  <si>
    <r>
      <t xml:space="preserve">Create an inventory of hydraulic structures that fall within the  Study Area boundary on the </t>
    </r>
    <r>
      <rPr>
        <b/>
        <sz val="8"/>
        <color indexed="62"/>
        <rFont val="Arial"/>
        <family val="2"/>
      </rPr>
      <t xml:space="preserve">[Structures] </t>
    </r>
    <r>
      <rPr>
        <sz val="8"/>
        <rFont val="Arial"/>
        <family val="2"/>
      </rPr>
      <t xml:space="preserve">tab. Bridges, levees (federal &amp; non-federal), floodwalls, low head dams, lock &amp; dams, and temporary measures should be considered. Determine the critical elevations of levees and bridges that may impact modeling decisions. </t>
    </r>
  </si>
  <si>
    <t>Mapping File Management - Review Specifications</t>
  </si>
  <si>
    <t>Inundation Polygon - Review Specifications</t>
  </si>
  <si>
    <t>Depth Grid Raster - Review Specifications</t>
  </si>
  <si>
    <t xml:space="preserve">Ensure lowest WSEL polygon covers stream and channel banks visible from orthophotography. Errors should not be visible at the Final Map Display Scale. </t>
  </si>
  <si>
    <t>5.2.3.1</t>
  </si>
  <si>
    <t>Positive Depth Check</t>
  </si>
  <si>
    <t>Representative Depth Check</t>
  </si>
  <si>
    <t>Ponds, Lakes and Bodies of Water Check</t>
  </si>
  <si>
    <t xml:space="preserve">Depth grid and polygons  boundaries are consistent with the boundaries around ponds, lakes and other bodies of water affected by the flooding. Errors should not be visible at the Final Map Display Scale. </t>
  </si>
  <si>
    <t>Hydraulic Structure Verification</t>
  </si>
  <si>
    <t>Update Project Timeline</t>
  </si>
  <si>
    <t>Check agreement with FEMA Flood Insurance Study water surface profiles (if FIS is available and current)</t>
  </si>
  <si>
    <t xml:space="preserve">Include the hydraulic model cross-sections used to
develop the inundation mapping. This will allow the NWS to evaluate the incorporation of hydraulic structures and check the width of the cross-sections. </t>
  </si>
  <si>
    <t>Stage</t>
  </si>
  <si>
    <t>(ft)</t>
  </si>
  <si>
    <t>Elevation</t>
  </si>
  <si>
    <t>NAVD88 (ft)</t>
  </si>
  <si>
    <t>Impact Description</t>
  </si>
  <si>
    <t>Flood Impacts</t>
  </si>
  <si>
    <t>Structure Types</t>
  </si>
  <si>
    <t>Critical Elevations</t>
  </si>
  <si>
    <t>Bridge: Low Steel</t>
  </si>
  <si>
    <t>Bridge: Road Decking</t>
  </si>
  <si>
    <t>Levee: Crest Elevation</t>
  </si>
  <si>
    <t>Floodwall: Crest Elevation</t>
  </si>
  <si>
    <t>Dam: Crest elevation</t>
  </si>
  <si>
    <t xml:space="preserve">Temporary Flood Protection </t>
  </si>
  <si>
    <t>Temp Flood Protection: Crest</t>
  </si>
  <si>
    <t>Temp Flood Protection: Base</t>
  </si>
  <si>
    <t>Levee: Toe Elevation</t>
  </si>
  <si>
    <t>Source of Data</t>
  </si>
  <si>
    <t>Site Survey</t>
  </si>
  <si>
    <t>Lidar</t>
  </si>
  <si>
    <t>USGS Topo Map</t>
  </si>
  <si>
    <t>As-Built Drawings</t>
  </si>
  <si>
    <t>GPS Survey</t>
  </si>
  <si>
    <t>FIM Prog Manager</t>
  </si>
  <si>
    <t>Technical Partner</t>
  </si>
  <si>
    <t xml:space="preserve">Local </t>
  </si>
  <si>
    <t>Water Science Center</t>
  </si>
  <si>
    <t>Partner Coordinator</t>
  </si>
  <si>
    <t>Responsibilities</t>
  </si>
  <si>
    <t>Approves and advises on non-standard project approaches.</t>
  </si>
  <si>
    <t>Overall coordination of the technical team. Responsible for Phase 2A &amp; 2B deliverables.</t>
  </si>
  <si>
    <t xml:space="preserve">Develops and calibrates hydraulic model and associated documentation. </t>
  </si>
  <si>
    <t>Conducts QAQC review of Hydraulic Analyses and GIS data in Phase 2A &amp; 2B.</t>
  </si>
  <si>
    <t>Develops GIS data deliverables in Phase 2A. Provides GIS support to the project.</t>
  </si>
  <si>
    <t>NWS forecast services and serves as primary contact with local stakeholders.</t>
  </si>
  <si>
    <t>Support for rating curve evaluation and develops RFC forecast services.</t>
  </si>
  <si>
    <t xml:space="preserve">NWS will work with the local stakeholder and its mapping partners\subcontractors (as necessary), to develop a Statement Of Work (SOW) that will guide the production of inundation mapping at a river forecast point. This may only be required when a local or state government partner hires an engineering consultant or contracts with another government entity to serve as the Technical Partner. </t>
  </si>
  <si>
    <t>X</t>
  </si>
  <si>
    <t>Obtain Status Update on AHPS Funding</t>
  </si>
  <si>
    <t xml:space="preserve">NWS Coordinator will obtain a status update on AHPS contracting and ensure the process is moving forward and will not delay Phase 3. </t>
  </si>
  <si>
    <t>This individual(s) is (are) responsible for</t>
  </si>
  <si>
    <t xml:space="preserve">This individual(s) is (are) accountable for </t>
  </si>
  <si>
    <t>I = Inform</t>
  </si>
  <si>
    <t>A = Accountable</t>
  </si>
  <si>
    <t>R  = Responsible</t>
  </si>
  <si>
    <t xml:space="preserve">This (these) individual(s) should be consulted, </t>
  </si>
  <si>
    <t xml:space="preserve">as  part of the communication, coordination, cooperation, </t>
  </si>
  <si>
    <t xml:space="preserve">Knowledge should be readily available to </t>
  </si>
  <si>
    <t xml:space="preserve">  this (these) individual(s).</t>
  </si>
  <si>
    <t>PROJECT TEAM - CONTACTS, ROLES AND RESPONSIBILTIES</t>
  </si>
  <si>
    <t>PROJECT TEAM WORK RESPONSIBILITY MATRIX KEY</t>
  </si>
  <si>
    <t>NWS will verify the USGS gage location is an existing AHPS forecast point or data point.  If an AHPS forecast point or data point does not exist, determine if an AHPS forecast point can be created. Verify the appropriate level of forecast service (flood only or daily; WFO SSHP or RFC) exists at the AHPS forecast point. Determine if an existing data point should be upgraded to a forecast point. Apply for NWSLID for new forecast points.</t>
  </si>
  <si>
    <t>Central point of contact for local interests. Provides input on product decisions. Coordinates and collects input from other local stakeholders.</t>
  </si>
  <si>
    <t>Statement of Work - AHPS Implementation</t>
  </si>
  <si>
    <t>Identify the AHPS project cost, the map development project costs (if applicable) and source of funding for AHPS implementation and for map development tasks (if applicable).</t>
  </si>
  <si>
    <t>Location Description</t>
  </si>
  <si>
    <t>Unknown</t>
  </si>
  <si>
    <t>Estimated</t>
  </si>
  <si>
    <t>City\County Platt or Contour Map</t>
  </si>
  <si>
    <t>Building</t>
  </si>
  <si>
    <t xml:space="preserve">Location </t>
  </si>
  <si>
    <t>(River Miles U/S or D/S from gage)</t>
  </si>
  <si>
    <t xml:space="preserve">Critical Elevation </t>
  </si>
  <si>
    <t>Datum</t>
  </si>
  <si>
    <t>NAVD88</t>
  </si>
  <si>
    <t>NGVD29</t>
  </si>
  <si>
    <t>MSL</t>
  </si>
  <si>
    <t>COE1912</t>
  </si>
  <si>
    <t>Other (specify)</t>
  </si>
  <si>
    <t>Dam</t>
  </si>
  <si>
    <t>Wing Dikes or Channel Control</t>
  </si>
  <si>
    <t>Other</t>
  </si>
  <si>
    <t>File Structure</t>
  </si>
  <si>
    <t>\GIS\</t>
  </si>
  <si>
    <t>\polygons\</t>
  </si>
  <si>
    <t>Hydraulic Model Files</t>
  </si>
  <si>
    <t>NWSLID.MM.DD.YYYY. Zip</t>
  </si>
  <si>
    <t>(ex: IOWI4.01.22.12.zip)</t>
  </si>
  <si>
    <t>AHPS Deliverables - Standard Directory Format</t>
  </si>
  <si>
    <t>\depth_ grids\</t>
  </si>
  <si>
    <t>\hydraulics\</t>
  </si>
  <si>
    <t>\documentation\</t>
  </si>
  <si>
    <t>Purpose</t>
  </si>
  <si>
    <t xml:space="preserve">An error analysis on the flood depths based on high-water mark observations and available gage data. </t>
  </si>
  <si>
    <t>A description of the stream gage, its drainage area, and its period of record.</t>
  </si>
  <si>
    <t xml:space="preserve">A description of the model and version used. Describe rationale for choosing a one- or two dimensional analysis and a steady or unsteady flow rate. </t>
  </si>
  <si>
    <t xml:space="preserve">A description of the calibration and verification techniques used. </t>
  </si>
  <si>
    <t xml:space="preserve"> A summary of the results of the study</t>
  </si>
  <si>
    <t>Any lessons learned with a description of potential solutions and\or difficulties associated with the potential solutions</t>
  </si>
  <si>
    <t>1.0  Introduction</t>
  </si>
  <si>
    <t>1.2  Location</t>
  </si>
  <si>
    <t xml:space="preserve">2.1  Hydrology </t>
  </si>
  <si>
    <t>2.2  Hydraulics</t>
  </si>
  <si>
    <t xml:space="preserve">2.1.1  Stream Gage </t>
  </si>
  <si>
    <t>2.2.1  Hydraulic Model</t>
  </si>
  <si>
    <t xml:space="preserve">2.2.2 Calibration </t>
  </si>
  <si>
    <t>3.0  Map Development</t>
  </si>
  <si>
    <t>4.1  Summary</t>
  </si>
  <si>
    <t xml:space="preserve">4.2  Lessons Learned </t>
  </si>
  <si>
    <t xml:space="preserve">USGS station rating curve vs. the model derived rating curve. Plot will show the difference between the rating curves on a secondary axis. </t>
  </si>
  <si>
    <t>Downstream boundary conditions rating curve (if applicable)</t>
  </si>
  <si>
    <t>Layers:</t>
  </si>
  <si>
    <t>Basemap: aerial photo</t>
  </si>
  <si>
    <t>Layers: upstream/downstream study area boundaries, stream gage, HWM points, lines or polygons, inundation aerial</t>
  </si>
  <si>
    <t>A description of the topographic data source, vertical\horizontal accuracy, capture date and format</t>
  </si>
  <si>
    <t>3.2  Processing Techniques</t>
  </si>
  <si>
    <t xml:space="preserve">Figure 1. </t>
  </si>
  <si>
    <t xml:space="preserve">Figure 2. </t>
  </si>
  <si>
    <t>Figure 3.</t>
  </si>
  <si>
    <t>Figure 4.</t>
  </si>
  <si>
    <t>Figure 5.</t>
  </si>
  <si>
    <t>Table 2.</t>
  </si>
  <si>
    <t>4.0  Conclusions</t>
  </si>
  <si>
    <t>2.0  Model Analysis</t>
  </si>
  <si>
    <t>2.1.2   Study Area Extent Analysis</t>
  </si>
  <si>
    <t>3.1  Topographic Data</t>
  </si>
  <si>
    <t>Location and extent of the study area</t>
  </si>
  <si>
    <t>1.3 Flood History</t>
  </si>
  <si>
    <t>Description of the flood history and importance of flood mapping for the community and/or general area.</t>
  </si>
  <si>
    <t>Comparison of hydraulic-model output and surveyed high water mark elevations from a calibration event.</t>
  </si>
  <si>
    <t>1.1  Overview</t>
  </si>
  <si>
    <t>Purpose of the study and summary of modeling and GIS approach</t>
  </si>
  <si>
    <t>Describe assumptions made during the modeling analysis</t>
  </si>
  <si>
    <t>Flood inundation map depicting the calibration and location of HWM data</t>
  </si>
  <si>
    <t xml:space="preserve">Rating curve should show that model was calibrated to an acceptable tolerance to within of 0.1 ft to 0.5 ft of the measured rating curve. </t>
  </si>
  <si>
    <t xml:space="preserve">Profile view of the hydraulic model water surface showing that water surface(s) was\were calibrated to the HWM data. </t>
  </si>
  <si>
    <t>2.2.3  Results</t>
  </si>
  <si>
    <t>Technical Documentation Requirements</t>
  </si>
  <si>
    <t>Metadata Requirements</t>
  </si>
  <si>
    <t>NWS Site Description:</t>
  </si>
  <si>
    <t>USGS Site Description:</t>
  </si>
  <si>
    <t xml:space="preserve">USGS Rating Depot Link: </t>
  </si>
  <si>
    <t>Base Rating (base)</t>
  </si>
  <si>
    <t>Corrections (corr)</t>
  </si>
  <si>
    <t>**Expanded Shift Adjusted Rating (exsa)</t>
  </si>
  <si>
    <t>** Use the expanded shift adjusted rating in the table below. Other links are for reference only.</t>
  </si>
  <si>
    <t>(replace XXXXXXXX gage ID with the 8-15 digit USGS station number)</t>
  </si>
  <si>
    <t>http://waterdata.usgs.gov/nwisweb/data/ratings/exsa/USGS.XXXXXXXX.exsa.rdb</t>
  </si>
  <si>
    <t>http://waterdata.usgs.gov/nwisweb/data/ratings/base/USGS.XXXXXXXX.base.rdb</t>
  </si>
  <si>
    <t>http://waterdata.usgs.gov/nwisweb/data/ratings/corr/USGS.XXXXXXXX.corr.rdb </t>
  </si>
  <si>
    <t>List of Available Rating Products</t>
  </si>
  <si>
    <t>http://waterdata.usgs.gov/nwisweb/cgi-src/get_ratings?site_no=XXXXXXXX</t>
  </si>
  <si>
    <t xml:space="preserve">NWS Rating Curve Link: </t>
  </si>
  <si>
    <t>http://water.weather.gov/ahps2/hydrograph_to_xml.php?gage=mtzi3&amp;output=xml</t>
  </si>
  <si>
    <t xml:space="preserve">Federal Agencies </t>
  </si>
  <si>
    <t>http://edd.msc.fema.gov/edd/</t>
  </si>
  <si>
    <t>Non-Federal Partners</t>
  </si>
  <si>
    <t>https://msc.fema.gov</t>
  </si>
  <si>
    <t>(obtain the Flood Insurance Report. Turn to the "Hydrologic Analyses" section</t>
  </si>
  <si>
    <t>(NWS AHPS XML rating is intended for initial comparison only. You must obtain the official rating for the RFC, AHPS Rating may not be current\correct)</t>
  </si>
  <si>
    <t>NWS AHPS XML Rating</t>
  </si>
  <si>
    <t>Base Map:</t>
  </si>
  <si>
    <t>Aerial background map with roads</t>
  </si>
  <si>
    <t xml:space="preserve">Applies to: </t>
  </si>
  <si>
    <t>Method for Data Entry:</t>
  </si>
  <si>
    <t xml:space="preserve">STUDY AREA               </t>
  </si>
  <si>
    <t xml:space="preserve">MODEL CROSS-SECTIONS                                                 </t>
  </si>
  <si>
    <t xml:space="preserve">GAGE LOCATION POINT                                     </t>
  </si>
  <si>
    <t xml:space="preserve">FEMA DFIRM FLOODWAY                        </t>
  </si>
  <si>
    <t xml:space="preserve">FEMA DFIRM 1%                  </t>
  </si>
  <si>
    <t xml:space="preserve">FEMA DFIRM 0.2%                       </t>
  </si>
  <si>
    <t xml:space="preserve">FLOOD CONTROL STRUCTURES                   </t>
  </si>
  <si>
    <t xml:space="preserve">LEVEE RISK AREA                            </t>
  </si>
  <si>
    <t xml:space="preserve">DEPTH GRIDS  </t>
  </si>
  <si>
    <t xml:space="preserve">POLYGONS                       </t>
  </si>
  <si>
    <t>As with any engineering analysis of this type, variation from the estimated flood heights and floodplain boundaries is possible. Details of the process used to produce this data can be found in project documentation available from the data contact person. Horizontal accuracy was tested by evaluating boundaries to best available topographic dataset.</t>
  </si>
  <si>
    <t>As with any engineering analysis of this type, variation from the estimated flood heights and floodplain boundaries is possible. Details of the process used to produce this data can be found in project documentation available from the data contact person. Vertical accuracy was tested by evaluating boundaries to best available topographic dataset</t>
  </si>
  <si>
    <t>This data set was developed for use with the National Weather Service's (NWS) Advanced Hydrologic Prediction Service (AHPS) website</t>
  </si>
  <si>
    <t xml:space="preserve">Comments regarding the Flood Inundation Maps can be made here (http://www.weather.gov/survey/nws-survey.php?code=inundate). CONTACT INFO FOR AGENCY THAT PRODUCED THE DEPTH GRID AND POLYGONS.  </t>
  </si>
  <si>
    <t>DESCRIBE THE DATA SET.  The Flood Inundation Map Graphics show the lateral extent of projected flooding on local map backgrounds.</t>
  </si>
  <si>
    <t>The initial target audience is the state and local agencies that must make emergency operational decisions during flooding events. However, since the graphics are easy to view, anyone with an interest during these events can make use of the maps, including the Federal Emergency Management Agency (FEMA), the U.S. Geological Survey (USGS), Corps of Engineers (COE), state and local emergency managers, the media, and the general public.</t>
  </si>
  <si>
    <t>DATE AND YEAR</t>
  </si>
  <si>
    <t xml:space="preserve">STATE MAP WAS PRODUCTED IN, NAME OF COMMUNITY, flood, flood inundation mapping, hydrologic prediction, hydraulic, modeling, </t>
  </si>
  <si>
    <t>Metadata Text to Enter</t>
  </si>
  <si>
    <t>Description</t>
  </si>
  <si>
    <t>Critical Elevation</t>
  </si>
  <si>
    <t xml:space="preserve">Included in </t>
  </si>
  <si>
    <t>Hydraulic Model?</t>
  </si>
  <si>
    <t>Included?</t>
  </si>
  <si>
    <t>Yes</t>
  </si>
  <si>
    <t>No</t>
  </si>
  <si>
    <t>File Structure Requirements</t>
  </si>
  <si>
    <t>Impacts Map:</t>
  </si>
  <si>
    <t>D\S Reach Length (mi):</t>
  </si>
  <si>
    <t>U\S Reach Length (mi):</t>
  </si>
  <si>
    <t>Lowest inundation Stage:</t>
  </si>
  <si>
    <t>Highest inundation Stage:</t>
  </si>
  <si>
    <t>USGS Internal Review for joint USGS/NWS projects.</t>
  </si>
  <si>
    <t>Date</t>
  </si>
  <si>
    <t>Confirm data are received by NWS. Technical Partner obligation is completed.</t>
  </si>
  <si>
    <t xml:space="preserve">Mandatory review at this point. This review should occur before proceeding with Phase 2A. </t>
  </si>
  <si>
    <t>AHPS Contractor obligation is completed.</t>
  </si>
  <si>
    <t>C = Consult</t>
  </si>
  <si>
    <t>Location</t>
  </si>
  <si>
    <t>(U\S or D\S from gage)</t>
  </si>
  <si>
    <t xml:space="preserve">Overall coordination of the project. Responsible for project management, guiding partners and completing AHPS implementation. </t>
  </si>
  <si>
    <t xml:space="preserve">Provides hydrologic data support as required. </t>
  </si>
  <si>
    <t>Site-Suitability Evaluation</t>
  </si>
  <si>
    <t>Establish suitability of 1-D or 2-D modeling approach and static map library. Review the need to develop a steady or unsteady model. Evaluate the presence of levees, floodwalls or significant floodplain storage areas. Select FEMA approved hydraulic model.</t>
  </si>
  <si>
    <t>Hydraulic Structures Inventory</t>
  </si>
  <si>
    <t xml:space="preserve">Coordinate with  local public works or state transportation agency to verify hydraulic model represents current bridge/structure and to determine imminent plans for structure replacement and/or revision. Determine if an major construction projects are planned that modify existing structure or add new structures and may impact the quality of the maps.  Determine the authoritative data sources for hydraulic structure elevations, including flood control structures. As-built plans, Lidar or surveying are possible sources. </t>
  </si>
  <si>
    <t>Surveying Requirements</t>
  </si>
  <si>
    <t>Calculate the intended map display scale based upon the underlying terrain data set DEM cell size. The map display scale will be calculated by multiplying the DEM grid cell diameter (in meters) by 2,000 pixels/meter to get the standard display scale in a standard 1 inch =  X feet or 1:X ratio.</t>
  </si>
  <si>
    <t>Present the project to the stakeholders. Obtain stakeholder input on the known flood impacts, NWS flood categories, lowest/highest inundation elevation, mapping interval and study area extent. Stakeholders should also provide information on Emergency Action Plans where temporary protection measures may be deployed. Stakeholders should provide input on if they want the EAP temporary measures considered in the hydraulic modeling.</t>
  </si>
  <si>
    <t>Hydraulic Structures Verification</t>
  </si>
  <si>
    <t>Check the Manning's "n" values used within the model and verify the Manning's "n" values fall within the acceptable ranges published in the FHWA\USGS Standard 2339 "Guide for Selecting Manning's Roughness Coefficients for Natural Channels"</t>
  </si>
  <si>
    <t xml:space="preserve">Downstream boundary condition should be set to standard practices and reasonable conditions, according to the HEC-RAS manual. Backwater conditions from downstream rivers should not be used to define the boundary conditions. </t>
  </si>
  <si>
    <t xml:space="preserve">Calculate the final intended map display scale based upon the underlying terrain data set DEM cell size. The map display scale will be calculated by multiplying the DEM grid cell diameter (in meters) by 2,000 pixels/meter to get the standard display scale in a standard 1 inch =  X feet or 1:X ratio.  The QC review will occur at the final map display scale. The final map display scale will be also be used  to set the Google Maps zoom level. </t>
  </si>
  <si>
    <t>Check Polygons and Depth Grids for visible errors at the final map display scale that was determined in Phase 2B. Errors that are visible at a scale larger than the intended map scale (i.e. zoomed in beyond the intended scale) will not require correction. NWS will check the map at the final display scale and will not zoom in beyond this display scale to review data for errors.</t>
  </si>
  <si>
    <t>Perform reasonability check with WSEL boundary shapefiles, orthophotography, and rasters /contours. Ensure transitions along the boundary are consistent with the raster/contour data. Ensure that a terrain DEM was used to resample or downscale from a larger grid cell size to a smaller grid cell size.  Ensure that the water surface is in good agreement with physical structures visible in the orthophoto, flood protection structure centerlines and other ground reference data. Verify using tools such as Google Maps and Bing Maps oblique photography. Errors should not be visible at the Final Map Display Scale.</t>
  </si>
  <si>
    <t xml:space="preserve">Remove wetted areas that result from depressions that are not hydraulically connected to the studied flow in the main river channel. Areas that are directly connected via storm sewers are acceptable. Errors should not be visible at the Final Map Display Scale. </t>
  </si>
  <si>
    <t>Mapped inundation areas from action stage through at least the flood of record at 1 ft intervals or less. For example, an inundation area with a water surface elevation of 78.3 feet NAVD88 at the gage would be named “elev_78_3.shp”. Each mapped inundation area should include the following file extensions: .dbf, .prj, .sbn, .sbx, .shp, .shp, .xml, and .shx.</t>
  </si>
  <si>
    <t xml:space="preserve">The terrain DEM that was used to process the original data. Terrain data should have metadata associated. </t>
  </si>
  <si>
    <t>Verify AHPS Funding Received</t>
  </si>
  <si>
    <t>Partnership Acknowledgements</t>
  </si>
  <si>
    <t>Verify the AHPS page acknowledges the partnerships that participated in the funding of AHPS implementation and in the development of the inundation mapping layers.</t>
  </si>
  <si>
    <t>(replace NWSLID with the 5 letter ID for the AHPS gage. Look for XML tag &lt;rating dignity="official"&gt; )</t>
  </si>
  <si>
    <t>Reservoirs: Crest Elevation</t>
  </si>
  <si>
    <t>General Obstacles to Flow</t>
  </si>
  <si>
    <t>A description of hydrologic techniques used to determine local flow contribution to the study area extent (if applicable)</t>
  </si>
  <si>
    <t>A discussion of the GIS techniques used to convert the hydraulic model profiles into depth grids and inundation polygons</t>
  </si>
  <si>
    <t xml:space="preserve">XXXX agency conducted the hydraulic analysis and GIS analysis to produce the inundation data. NWS provided the QA\QC review of the data. Funding was received from XXXX for this project. </t>
  </si>
  <si>
    <t>Vertical Datum:</t>
  </si>
  <si>
    <t>Project Development Template Setup</t>
  </si>
  <si>
    <t>The Project Development Template will be used as a project management tool and a guide to developing a FIM project. The Project Development Template  is used to assign roles and responsibilities, track task progress, document decisions, document project data and schedule.</t>
  </si>
  <si>
    <t>Determine the project team work responsibilities and document the responsibilities in the Project Development Template.</t>
  </si>
  <si>
    <t>Identify Project Cost &amp; Funding Sources</t>
  </si>
  <si>
    <t xml:space="preserve">Local Stakeholder Preferences for Modeling </t>
  </si>
  <si>
    <t>Consult with local stakeholders on their preferences for modeling,  including any Local Emergency Action Plans that detail the deployment of temporary flood protection measures in the hydraulic model and mapping. Input on the inclusion of unaccredited levees in the model should be discussed. Preferences for the display of risk areas behind levees in the AHPS site should be discussed.  Preferences for the elevation to model at a location (i.e. if levees should be shown as overtopped) should be discussed.</t>
  </si>
  <si>
    <t xml:space="preserve">Technical Partner will obtain a copy of the FIS and/or DFIRM GIS files.  NWS may assist in contacting local stakeholders for information. </t>
  </si>
  <si>
    <t>Measured Rating Curve Quality Check</t>
  </si>
  <si>
    <r>
      <t xml:space="preserve">Obtain the rating curve from the  NWS River Forecast Center. Copy both ratings into the </t>
    </r>
    <r>
      <rPr>
        <b/>
        <sz val="8"/>
        <color indexed="62"/>
        <rFont val="Arial"/>
        <family val="2"/>
      </rPr>
      <t xml:space="preserve">[Rating] </t>
    </r>
    <r>
      <rPr>
        <sz val="8"/>
        <rFont val="Arial"/>
        <family val="2"/>
      </rPr>
      <t xml:space="preserve">tab on the Project Development Template. Plot and compare the NWS RFC rating and the USGS gage rating. Ensure that the ratings agree. If ratings do not agree, coordinate the development of a common rating curve, before hydraulic modeling begins.  </t>
    </r>
  </si>
  <si>
    <t>Determine how GIS data will be processed from the hydraulic model. NWS and mapping partner will discuss the advantages of processing data with a 3-m or smaller grid cell size. With a 3-m or small grid cell size, the, polygons may be produced directly from the raster data. The depth grid cell size must be supported by an underlying terrain data cell size that is equal to or smaller than the depth grid cell size.</t>
  </si>
  <si>
    <t>Technical Partner to develop hydraulic model and follows NWS standards. NWS will review.</t>
  </si>
  <si>
    <t>Create a text file that contains the rating curve. This deliverable is OPTIONAL for projects where the model was not the basis for the rating curve extension.  This is required for projects where the model is the basis of the rating curve extension.</t>
  </si>
  <si>
    <t>Update the Project Development Template</t>
  </si>
  <si>
    <t>NWS Coordinator will update the Project Development Template.</t>
  </si>
  <si>
    <t>Update the Project Development Template.</t>
  </si>
  <si>
    <r>
      <t xml:space="preserve">NWS and Technical Partner will update the estimate of the project tasks in the Gantt chart in the </t>
    </r>
    <r>
      <rPr>
        <b/>
        <sz val="8"/>
        <color indexed="62"/>
        <rFont val="Arial"/>
        <family val="2"/>
      </rPr>
      <t xml:space="preserve">[Timeline] </t>
    </r>
    <r>
      <rPr>
        <sz val="8"/>
        <color indexed="8"/>
        <rFont val="Arial"/>
        <family val="2"/>
      </rPr>
      <t xml:space="preserve">tab.  </t>
    </r>
  </si>
  <si>
    <t>Additional Deliverables - Outsize of Zip File</t>
  </si>
  <si>
    <t>The centerline of a floodwall, levee or other flood control structure. Flood control structures centerlines should agree with the geographic location of the structures, as visible from satellite photography or as documented in as-built or design documents. Review the [Structures] tab in the Project Development Template and check to ensure that all flood control structures were included in the GIS data.</t>
  </si>
  <si>
    <t xml:space="preserve">Technical Partner will submit grid inundation  layers formatted to specifications described in Project Development Template. </t>
  </si>
  <si>
    <t xml:space="preserve">Technical Partner will submit polygon and grid inundation  layers formatted to specifications described in Project Development Template Description. </t>
  </si>
  <si>
    <t>Technical Partner will submit GIS layers formatted to the naming specifications described in for each deliverable.</t>
  </si>
  <si>
    <t>NWS and Technical Partner will discuss the options and decide on a depth grid cell size. The depth grid cell size will be documented in "Comments" ==&gt;</t>
  </si>
  <si>
    <t xml:space="preserve">Mandatory review at this point for NWS Technical Partners, excluding joint USGS/NWS projects. 
</t>
  </si>
  <si>
    <t xml:space="preserve">Technical Partner and NWS QC Team will review the depth grids for visible errors at the final map display scale. </t>
  </si>
  <si>
    <t xml:space="preserve">Depth grid raster values are reasonable and representative of the depth of flow between the modeled WSE and the terrain. Technical Partner and NWS should spot check depth measurements and review the color shaded depth grids closely.   Errors should not be visible at the Final Map Display Scale. </t>
  </si>
  <si>
    <t xml:space="preserve">NWS and Technical Partner will review the AHPS Beta site </t>
  </si>
  <si>
    <t>NWS and Technical Partner will review the AHPS Beta site  and collaborate on a project specific disclaimer, if required.</t>
  </si>
  <si>
    <t xml:space="preserve">NWS HPM will work with the Local Stakeholder to develop a public outreach event. </t>
  </si>
  <si>
    <t>Confirm AHPS page is acceptable to Technical Partner Coordinator, NWS Coordinator, and Local Stakeholders.</t>
  </si>
  <si>
    <t xml:space="preserve">NWS HPM will coordinate the scoping project decisions with the Local Stakeholder. NWS Coordinator and Technical Partner will be available to answer local stakeholder questions as needed. </t>
  </si>
  <si>
    <t>NWS Flood Inundation Mapping Tools for GIS</t>
  </si>
  <si>
    <t>The boundaries of higher WSEL depth grids contain or match the boundaries of lower WSEL depth grids. Errors should not be visible at the Final Map Display Scale.  The "NWS Flood Inundation Mapping Tools"  GIS Toolbox contains a "Polygon Overlap QC Batch\Single" tool that should be run for each layer to identify overlaps. Polygons will need to be created prior to running the tool.</t>
  </si>
  <si>
    <t>Mapping Intervals</t>
  </si>
  <si>
    <t>Ensure there is a corresponding depth grid raster file(s) for each Inundation polygon file(s).</t>
  </si>
  <si>
    <t>Check agreement with FEMA Flood Insurance Study DFIRM (if available and current), should reasonably agree with the corresponding grid and polygon layers.  This check is OPTIONAL for projects where a DFIRM is not available or the DFIRM not be published on AHPS.</t>
  </si>
  <si>
    <t xml:space="preserve">Identify Known Flood Impacts and Impact Related GIS Data </t>
  </si>
  <si>
    <t>Establish Minimum/Maximum Stage</t>
  </si>
  <si>
    <t>Grid and Polygon Map Development Technique</t>
  </si>
  <si>
    <t>Model Conversion</t>
  </si>
  <si>
    <t>Manning's n Validation</t>
  </si>
  <si>
    <t>Bank Full Conditions</t>
  </si>
  <si>
    <t>Cross-section Check</t>
  </si>
  <si>
    <r>
      <t xml:space="preserve">Complete Sections 1.0 "Introduction" and 2.0 "Model Analysis" in the Technical Summary Document. See the </t>
    </r>
    <r>
      <rPr>
        <b/>
        <sz val="8"/>
        <color indexed="62"/>
        <rFont val="Arial"/>
        <family val="2"/>
      </rPr>
      <t>[Tech Doc]</t>
    </r>
    <r>
      <rPr>
        <sz val="8"/>
        <rFont val="Arial"/>
        <family val="2"/>
      </rPr>
      <t xml:space="preserve"> tab for details on report requirements.</t>
    </r>
  </si>
  <si>
    <t>A set of QC tools are available from the NWS to review GIS data. NWS will provide a copy of the tools to Technical Partner and provide instructions on how to install and operate tools.</t>
  </si>
  <si>
    <r>
      <t xml:space="preserve">Review and verify that metadata is attached to all GIS data and meets FGDC standards. Enter metadata using the ESRI ArcCatalog application. Verify that the metadata fields and text that are published in the </t>
    </r>
    <r>
      <rPr>
        <b/>
        <sz val="8"/>
        <color theme="3"/>
        <rFont val="Arial"/>
        <family val="2"/>
      </rPr>
      <t xml:space="preserve">[Metadata] </t>
    </r>
    <r>
      <rPr>
        <sz val="8"/>
        <rFont val="Arial"/>
        <family val="2"/>
      </rPr>
      <t xml:space="preserve">tab have been added to the corresponding data set. </t>
    </r>
  </si>
  <si>
    <t>Remaining (days)</t>
  </si>
  <si>
    <t>Percent Complete</t>
  </si>
  <si>
    <t>Completed (days)</t>
  </si>
  <si>
    <t>Conduct Map Review at the Pre-determined Map Display Scale</t>
  </si>
  <si>
    <t>WSEL Boundary Checks</t>
  </si>
  <si>
    <t>Flood Impact Evaluation</t>
  </si>
  <si>
    <t>Bankfull Check</t>
  </si>
  <si>
    <t>Higher\Lower Boundary Comparison</t>
  </si>
  <si>
    <t>Disconnected Wetted Areas</t>
  </si>
  <si>
    <t>Dry Flood Control Structures</t>
  </si>
  <si>
    <t>Wet Flood Control Structures</t>
  </si>
  <si>
    <t>Add Project Development Template to Final Deliverable ZIP file</t>
  </si>
  <si>
    <t>Phase 1</t>
  </si>
  <si>
    <t>Phase 2B</t>
  </si>
  <si>
    <t>Phase 2A</t>
  </si>
  <si>
    <t>Deliverables by Phase</t>
  </si>
  <si>
    <t>Phase 2B Deliverable Checklist</t>
  </si>
  <si>
    <t>GIS Data Deliverables</t>
  </si>
  <si>
    <t>Project Documentation Deliverables</t>
  </si>
  <si>
    <t>Phase 2A Deliverable Checklist</t>
  </si>
  <si>
    <t>Hydraulic Modeling Deliverables</t>
  </si>
  <si>
    <t>Phase 1 Deliverable Checklist</t>
  </si>
  <si>
    <t>Project Scoping Deliverables</t>
  </si>
  <si>
    <t xml:space="preserve">This is the “Brown Line” on AHPS. Model extent line file shows the extent of the hydraulic model that is included within the AHPS mapping area. The study area extents should align with cross-sections on the hydraulic model. </t>
  </si>
  <si>
    <t>The effective FEMA floodway for the study reach, clipped to the study area.</t>
  </si>
  <si>
    <t>The effective FEMA 1% annual chance floodplain (also known as the Special Flood Hazard Area) for the study reach, clipped to the study area.</t>
  </si>
  <si>
    <t>The effective 0.2% annual chance floodplain (if applicable) for the study reach, clipped to the study area.</t>
  </si>
  <si>
    <t>Include the hydraulic model cross-sections used to
develop the inundation mapping. This will allow the modeling to be archived for future applications and updates to the inundation mapping.</t>
  </si>
  <si>
    <r>
      <t xml:space="preserve">Complete Sections 1.0 "Introduction" in the Technical Summary Document. See the </t>
    </r>
    <r>
      <rPr>
        <b/>
        <sz val="8"/>
        <color indexed="62"/>
        <rFont val="Arial"/>
        <family val="2"/>
      </rPr>
      <t>[Tech Doc]</t>
    </r>
    <r>
      <rPr>
        <sz val="8"/>
        <rFont val="Arial"/>
        <family val="2"/>
      </rPr>
      <t xml:space="preserve"> tab for details on report requirements.</t>
    </r>
  </si>
  <si>
    <r>
      <t xml:space="preserve">Include completed Technical Summary document with Sections 1.0, 2.0, 3.0 and 4.0 completed as specified in the </t>
    </r>
    <r>
      <rPr>
        <b/>
        <sz val="8"/>
        <color theme="3"/>
        <rFont val="Arial"/>
        <family val="2"/>
      </rPr>
      <t>[Tech Doc]</t>
    </r>
    <r>
      <rPr>
        <sz val="8"/>
        <rFont val="Arial"/>
        <family val="2"/>
      </rPr>
      <t xml:space="preserve"> tab.</t>
    </r>
  </si>
  <si>
    <t>Include hydraulic model data (as digital files).</t>
  </si>
  <si>
    <t xml:space="preserve">Verify that storage areas have been entered into the model and are representative of storage conditions in the field.  Levees should have storage areas. This applies to unsteady flow models only. </t>
  </si>
  <si>
    <t>Phase 3</t>
  </si>
  <si>
    <r>
      <t xml:space="preserve">Update the project status in the Gantt chart in the </t>
    </r>
    <r>
      <rPr>
        <b/>
        <sz val="8"/>
        <color theme="3"/>
        <rFont val="Arial"/>
        <family val="2"/>
      </rPr>
      <t>[Timeline]</t>
    </r>
    <r>
      <rPr>
        <b/>
        <sz val="8"/>
        <color indexed="56"/>
        <rFont val="Arial"/>
        <family val="2"/>
      </rPr>
      <t xml:space="preserve"> </t>
    </r>
    <r>
      <rPr>
        <sz val="8"/>
        <rFont val="Arial"/>
        <family val="2"/>
      </rPr>
      <t>tab, and inform all team members of the status of the project.</t>
    </r>
  </si>
  <si>
    <r>
      <t xml:space="preserve">Update the project status in the Gantt chart in the </t>
    </r>
    <r>
      <rPr>
        <b/>
        <sz val="8"/>
        <color theme="3"/>
        <rFont val="Arial"/>
        <family val="2"/>
      </rPr>
      <t>[Timeline]</t>
    </r>
    <r>
      <rPr>
        <sz val="8"/>
        <color indexed="56"/>
        <rFont val="Arial"/>
        <family val="2"/>
      </rPr>
      <t xml:space="preserve"> </t>
    </r>
    <r>
      <rPr>
        <sz val="8"/>
        <rFont val="Arial"/>
        <family val="2"/>
      </rPr>
      <t xml:space="preserve"> tab, and inform all team members of the status of the project.</t>
    </r>
  </si>
  <si>
    <r>
      <t>Technical Partner will deliver a Technical Summary Document with Sections 1.0 and 2.0 completed. The Technical Summary Document will be formatted according to the</t>
    </r>
    <r>
      <rPr>
        <sz val="8"/>
        <color theme="3"/>
        <rFont val="Arial"/>
        <family val="2"/>
      </rPr>
      <t xml:space="preserve"> </t>
    </r>
    <r>
      <rPr>
        <b/>
        <sz val="8"/>
        <color theme="3"/>
        <rFont val="Arial"/>
        <family val="2"/>
      </rPr>
      <t>[Tech Doc]</t>
    </r>
    <r>
      <rPr>
        <sz val="8"/>
        <color indexed="8"/>
        <rFont val="Arial"/>
        <family val="2"/>
      </rPr>
      <t xml:space="preserve"> tab.  Data will be delivered in a zip file and organized according to the </t>
    </r>
    <r>
      <rPr>
        <b/>
        <sz val="8"/>
        <color theme="3"/>
        <rFont val="Arial"/>
        <family val="2"/>
      </rPr>
      <t>[File Structure]</t>
    </r>
    <r>
      <rPr>
        <b/>
        <sz val="8"/>
        <color indexed="56"/>
        <rFont val="Arial"/>
        <family val="2"/>
      </rPr>
      <t xml:space="preserve"> </t>
    </r>
    <r>
      <rPr>
        <sz val="8"/>
        <color indexed="8"/>
        <rFont val="Arial"/>
        <family val="2"/>
      </rPr>
      <t xml:space="preserve">tab. Document will be delivered in Adobe Acrobat .pdf format. </t>
    </r>
  </si>
  <si>
    <r>
      <t>Compare inundation maps to NWS impact statements documented on AHPS and in the</t>
    </r>
    <r>
      <rPr>
        <sz val="8"/>
        <color theme="3"/>
        <rFont val="Arial"/>
        <family val="2"/>
      </rPr>
      <t xml:space="preserve"> </t>
    </r>
    <r>
      <rPr>
        <b/>
        <sz val="8"/>
        <color theme="3"/>
        <rFont val="Arial"/>
        <family val="2"/>
      </rPr>
      <t>[Flood Impacts]</t>
    </r>
    <r>
      <rPr>
        <sz val="8"/>
        <rFont val="Arial"/>
        <family val="2"/>
      </rPr>
      <t xml:space="preserve"> tab and verify that the NWS Impact statements for the AHPS forecast point are in agreement with the inundation mapping layers. Errors should not be visible at the Final Map Display Scale. </t>
    </r>
  </si>
  <si>
    <r>
      <t xml:space="preserve">Verify that the impacts from all flood control structures published in the </t>
    </r>
    <r>
      <rPr>
        <b/>
        <sz val="8"/>
        <color theme="3"/>
        <rFont val="Arial"/>
        <family val="2"/>
      </rPr>
      <t>[Structures]</t>
    </r>
    <r>
      <rPr>
        <sz val="8"/>
        <rFont val="Arial"/>
        <family val="2"/>
      </rPr>
      <t xml:space="preserve"> tab are displayed per NWS specifications. Check that the depth grids are coincident with and do not overlap the levee, floodwall  and temporary measures centerlines when the landward size of the structure is dry. The structures should be checked for all elevations where overtopping does not occur and for all elevations where the toe of the structure is wet, but overtopping does not occur. Errors should not be visible at the Final Map Display Scale. </t>
    </r>
  </si>
  <si>
    <r>
      <t>Verify that the impacts from all flood control structures published in the</t>
    </r>
    <r>
      <rPr>
        <b/>
        <sz val="8"/>
        <color theme="3"/>
        <rFont val="Arial"/>
        <family val="2"/>
      </rPr>
      <t xml:space="preserve"> [Structures]</t>
    </r>
    <r>
      <rPr>
        <b/>
        <sz val="8"/>
        <rFont val="Arial"/>
        <family val="2"/>
      </rPr>
      <t xml:space="preserve"> </t>
    </r>
    <r>
      <rPr>
        <sz val="8"/>
        <rFont val="Arial"/>
        <family val="2"/>
      </rPr>
      <t xml:space="preserve">tab are displayed per NWS specifications. Review the impacts on the landward side of a flood control structure, after the structure overtops. 1-D Model Case: Depth grids created by a 1-D model should display a uniform and generalized risk area, on the landward side, for all elevations above the overtopping elevation. Depth values should be set to a uniform missing value. 2-D Model Case: Depth grids created by 2-D models should display unique depth grid layers, on the landward side, for each overtopped elevation. Depth values should be displayed as modeled.  Errors should not be visible at the Final Map Display Scale. </t>
    </r>
  </si>
  <si>
    <r>
      <t xml:space="preserve">Each deliverable will be submitted  and organized according to a standard file structure and naming convention outlined in the </t>
    </r>
    <r>
      <rPr>
        <b/>
        <sz val="8"/>
        <color theme="3"/>
        <rFont val="Arial"/>
        <family val="2"/>
      </rPr>
      <t>[File Structure]</t>
    </r>
    <r>
      <rPr>
        <b/>
        <sz val="8"/>
        <color indexed="18"/>
        <rFont val="Arial"/>
        <family val="2"/>
      </rPr>
      <t xml:space="preserve"> </t>
    </r>
    <r>
      <rPr>
        <sz val="8"/>
        <rFont val="Arial"/>
        <family val="2"/>
      </rPr>
      <t xml:space="preserve">tab. </t>
    </r>
  </si>
  <si>
    <r>
      <t xml:space="preserve">Technical Partner will format deliverable according to the </t>
    </r>
    <r>
      <rPr>
        <b/>
        <sz val="8"/>
        <color theme="3"/>
        <rFont val="Arial"/>
        <family val="2"/>
      </rPr>
      <t xml:space="preserve">[File Structure] </t>
    </r>
    <r>
      <rPr>
        <sz val="8"/>
        <color indexed="8"/>
        <rFont val="Arial"/>
        <family val="2"/>
      </rPr>
      <t xml:space="preserve">tab. </t>
    </r>
  </si>
  <si>
    <r>
      <t xml:space="preserve">Update the project status in the Gantt chart in the </t>
    </r>
    <r>
      <rPr>
        <b/>
        <sz val="8"/>
        <color theme="3"/>
        <rFont val="Arial"/>
        <family val="2"/>
      </rPr>
      <t>[Timeline]</t>
    </r>
    <r>
      <rPr>
        <sz val="8"/>
        <color indexed="56"/>
        <rFont val="Arial"/>
        <family val="2"/>
      </rPr>
      <t xml:space="preserve"> </t>
    </r>
    <r>
      <rPr>
        <sz val="8"/>
        <rFont val="Arial"/>
        <family val="2"/>
      </rPr>
      <t>tab, and inform all team members of the status of the project.</t>
    </r>
  </si>
  <si>
    <r>
      <t>Technical Partner to provide terrain data. Terrain data are provided outside of zip file. See</t>
    </r>
    <r>
      <rPr>
        <sz val="8"/>
        <color theme="3"/>
        <rFont val="Arial"/>
        <family val="2"/>
      </rPr>
      <t xml:space="preserve"> </t>
    </r>
    <r>
      <rPr>
        <b/>
        <sz val="8"/>
        <color theme="3"/>
        <rFont val="Arial"/>
        <family val="2"/>
      </rPr>
      <t>[File Structure]</t>
    </r>
    <r>
      <rPr>
        <b/>
        <sz val="8"/>
        <color indexed="56"/>
        <rFont val="Arial"/>
        <family val="2"/>
      </rPr>
      <t>.</t>
    </r>
  </si>
  <si>
    <r>
      <t>Technical Partner to provide hydraulic model that has passed NWS QAQC review.  Model to be provided according to</t>
    </r>
    <r>
      <rPr>
        <sz val="8"/>
        <color theme="3"/>
        <rFont val="Arial"/>
        <family val="2"/>
      </rPr>
      <t xml:space="preserve"> </t>
    </r>
    <r>
      <rPr>
        <b/>
        <sz val="8"/>
        <color theme="3"/>
        <rFont val="Arial"/>
        <family val="2"/>
      </rPr>
      <t>[File Structure]</t>
    </r>
  </si>
  <si>
    <r>
      <t xml:space="preserve">Technical Partner to provide Technical Summary Document that has passed NWS QAQC review.  The Technical Summary Document will be formatted according to the </t>
    </r>
    <r>
      <rPr>
        <b/>
        <sz val="8"/>
        <color theme="3"/>
        <rFont val="Arial"/>
        <family val="2"/>
      </rPr>
      <t>[Tech Doc]</t>
    </r>
    <r>
      <rPr>
        <sz val="8"/>
        <color indexed="8"/>
        <rFont val="Arial"/>
        <family val="2"/>
      </rPr>
      <t xml:space="preserve"> tab.  Data will be delivered in a zip file and organized according to the </t>
    </r>
    <r>
      <rPr>
        <b/>
        <sz val="8"/>
        <color theme="3"/>
        <rFont val="Arial"/>
        <family val="2"/>
      </rPr>
      <t>[File Structure]</t>
    </r>
    <r>
      <rPr>
        <b/>
        <sz val="8"/>
        <color indexed="56"/>
        <rFont val="Arial"/>
        <family val="2"/>
      </rPr>
      <t xml:space="preserve"> </t>
    </r>
    <r>
      <rPr>
        <sz val="8"/>
        <color indexed="8"/>
        <rFont val="Arial"/>
        <family val="2"/>
      </rPr>
      <t xml:space="preserve">tab. Document will be delivered in Adobe Acrobat .pdf format. </t>
    </r>
  </si>
  <si>
    <r>
      <t xml:space="preserve">NWS and Technical Partner will update the estimate of the project tasks in the Gantt chart in the </t>
    </r>
    <r>
      <rPr>
        <b/>
        <sz val="8"/>
        <color theme="3"/>
        <rFont val="Arial"/>
        <family val="2"/>
      </rPr>
      <t>[Timeline]</t>
    </r>
    <r>
      <rPr>
        <b/>
        <sz val="8"/>
        <color indexed="62"/>
        <rFont val="Arial"/>
        <family val="2"/>
      </rPr>
      <t xml:space="preserve"> </t>
    </r>
    <r>
      <rPr>
        <sz val="8"/>
        <color indexed="8"/>
        <rFont val="Arial"/>
        <family val="2"/>
      </rPr>
      <t xml:space="preserve">tab.  </t>
    </r>
  </si>
  <si>
    <t>Establish a baseline project timeline in the Project Development Template. NWS will need to review the queue of previously scheduled FIM projects and ensure that the proposed project schedule can be accommodated with the NWS production schedule.</t>
  </si>
  <si>
    <t>Technical Partner will submit grid inundation  layers formatted to specifications described in Project Development Template.  Technical Partner and NWS should use the "NWS Flood Inundation Mapping Tools"  GIS Toolbox contains a "Polygon Overlap QC Batch\Single" tool .</t>
  </si>
  <si>
    <t xml:space="preserve">NWS Coordinator will add the final and completed copy of the Project Development Template to the ZIP file that will be hosted on AHPS. This should be completed after completing and signing off on Phase 3. </t>
  </si>
  <si>
    <t>\base_data\</t>
  </si>
  <si>
    <t>Insert USGS Gage Location Map</t>
  </si>
  <si>
    <t xml:space="preserve">Example:  </t>
  </si>
  <si>
    <t>http://waterdata.usgs.gov/ia/nwis/nwismap/?site_no=05454500&amp;agency_cd=USGS</t>
  </si>
  <si>
    <t>http://water.weather.gov/ahps2/hydrograph.php?wfo=dvn&amp;gage=iowi4&amp;view=1,1,1,1,1,1,1,1</t>
  </si>
  <si>
    <t>Insert AHPS Gage Location Map</t>
  </si>
  <si>
    <t>VERTCON Calculation Results</t>
  </si>
  <si>
    <t>Date Created:</t>
  </si>
  <si>
    <t>Date Aquired:</t>
  </si>
  <si>
    <t>NWS Internal Pre-Scoping and Pre-Proposal Writing Activities</t>
  </si>
  <si>
    <t>PROJECT INFORMATION</t>
  </si>
  <si>
    <t>NWS Flood Inundation Mapping - Project Development Template</t>
  </si>
  <si>
    <r>
      <t xml:space="preserve">Technical Partner will deliver a text file that contains stage/flow pairs at atleast 0.5 ft intervals from a flow of 0 to the maximum flow.  NWS Coordinator will deliver the rating extension to the RFC. Data will be delivered in a zip file and organized according to the </t>
    </r>
    <r>
      <rPr>
        <b/>
        <sz val="8"/>
        <color theme="3"/>
        <rFont val="Arial"/>
        <family val="2"/>
      </rPr>
      <t>[File Structure]</t>
    </r>
    <r>
      <rPr>
        <sz val="8"/>
        <color theme="3"/>
        <rFont val="Arial"/>
        <family val="2"/>
      </rPr>
      <t xml:space="preserve"> </t>
    </r>
    <r>
      <rPr>
        <sz val="8"/>
        <color indexed="8"/>
        <rFont val="Arial"/>
        <family val="2"/>
      </rPr>
      <t>tab.</t>
    </r>
  </si>
  <si>
    <t>Review the standard AHPS project map disclaimer. Determine if there is a need to add a project specific map disclaimer in the "Site-specific information" section on AHPS.  If temporary measures are placed, caveat the AHPS page to display the limitation of the modeling, which would not include temporary measures.</t>
  </si>
  <si>
    <r>
      <t>Depth grids corresponding to mapped inundation areas from action stage through at least the flood of record at 1 ft  intervals or less.  For example, a depth grid with a water surface elevation of 78.3 feet NAVD88 at the gage would be named “</t>
    </r>
    <r>
      <rPr>
        <sz val="8"/>
        <rFont val="Arial"/>
        <family val="2"/>
      </rPr>
      <t>elev_78_3</t>
    </r>
    <r>
      <rPr>
        <sz val="8"/>
        <rFont val="Arial"/>
        <family val="2"/>
      </rPr>
      <t>”. Each depth grid should include the appropriate support files, with extensions # dblbnd.adf, # hdr.adf, # sta.adf; # vat.adf; #w001001.adf; # w001001x.adf</t>
    </r>
  </si>
  <si>
    <t xml:space="preserve">Polygon &amp; Grid Consistency                   </t>
  </si>
  <si>
    <t>Each polygon will be an exact copy of the depth grid. Polygons should not be smoothed or interpolated to remove the jagged or rectilinear edges.</t>
  </si>
  <si>
    <t>Technical Partner will submit polygon and grid inundation  layers formatted to specifications described in Project Development Template Description.   Technical Partner and NWS should use the "NWS Flood Inundation Mapping Tools"  in the GIS Toolbox contains to verify that the Polygons and Grids are an exact match.</t>
  </si>
  <si>
    <r>
      <t xml:space="preserve">Ensure that wetted areas have positive depths and non-wetted area depths are set to </t>
    </r>
    <r>
      <rPr>
        <sz val="8"/>
        <color theme="1"/>
        <rFont val="Arial"/>
        <family val="2"/>
      </rPr>
      <t>"NoData"</t>
    </r>
    <r>
      <rPr>
        <sz val="8"/>
        <color rgb="FFFF0000"/>
        <rFont val="Arial"/>
        <family val="2"/>
      </rPr>
      <t xml:space="preserve"> </t>
    </r>
    <r>
      <rPr>
        <sz val="8"/>
        <rFont val="Arial"/>
        <family val="2"/>
      </rPr>
      <t xml:space="preserve">values. </t>
    </r>
  </si>
  <si>
    <t xml:space="preserve">Depth grid elevations, where the water surface is at or above the low chord elevation or the bridge approach, should cover the bridge.  The depth of flow over the bridge should be representative of the total depth of flow between the water surface elevation and  the elevation of the bottom of the channel. Errors should not be visible at the Final Map Display Scale. </t>
  </si>
  <si>
    <t xml:space="preserve">Depth grid elevations,  where  the water surface is below the low chord  elevation or the bridge approach, should show the depth grid as clipped in the vicnity of the bridge. The bridge should be clipped wide enough to be fully visible from an aerial photo.   Extra pixels may need to be clipped from bridges that fall at angles between the cardinal directions and cross-cut the depth grids. The clipped road surface should have the value of the depth grids set to "NoData." Errors should not be visible at the Final Map Display Scale. </t>
  </si>
  <si>
    <r>
      <t>Create review-quality (post RAS / RASMapper without refinement)</t>
    </r>
    <r>
      <rPr>
        <sz val="8"/>
        <color rgb="FFFF0000"/>
        <rFont val="Arial"/>
        <family val="2"/>
      </rPr>
      <t xml:space="preserve"> </t>
    </r>
    <r>
      <rPr>
        <sz val="8"/>
        <color theme="1"/>
        <rFont val="Arial"/>
        <family val="2"/>
      </rPr>
      <t>inundation polygons of historic events</t>
    </r>
    <r>
      <rPr>
        <sz val="8"/>
        <color rgb="FFFF0000"/>
        <rFont val="Arial"/>
        <family val="2"/>
      </rPr>
      <t xml:space="preserve"> </t>
    </r>
    <r>
      <rPr>
        <sz val="8"/>
        <rFont val="Arial"/>
        <family val="2"/>
      </rPr>
      <t xml:space="preserve">for use by reviewer(s). An </t>
    </r>
    <r>
      <rPr>
        <sz val="8"/>
        <color theme="1"/>
        <rFont val="Arial"/>
        <family val="2"/>
      </rPr>
      <t>inundation polygon</t>
    </r>
    <r>
      <rPr>
        <sz val="8"/>
        <color rgb="FFFF0000"/>
        <rFont val="Arial"/>
        <family val="2"/>
      </rPr>
      <t xml:space="preserve">  </t>
    </r>
    <r>
      <rPr>
        <sz val="8"/>
        <rFont val="Arial"/>
        <family val="2"/>
      </rPr>
      <t>at one elevation should be created to simulate an event where high water marks have been collected. In the absence of high water mark data, a recent FEMA DFIRM map can be used as a check. Used to check appropriate use of ineffective flow area, possible overland flow, discharge loss, etc.  A depth grid of the lowest modeled stage should also be produced in order to determine if the lowest stage is representative of bankful conditions.  The mapping files should be shared with the local stakeholders to validate and obtain comments on the mapping files.  This is REQUIRED for all projects.</t>
    </r>
  </si>
  <si>
    <t xml:space="preserve">Include the hydraulic model cross-sections in an existing model that will be used to develop the inundation mapping. This will help the NWS Technical Coordinator to understand the extent, detail and location of an existing hydraulic model. </t>
  </si>
  <si>
    <t>This is the “Brown Line” on AHPS. Model extent line file shows the extent of the hydraulic model that is included within the AHPS mapping area. The study area extents should align with cross-sections on the hydraulic model, if cross-sections are available.</t>
  </si>
  <si>
    <t xml:space="preserve">AHPS Web Team </t>
  </si>
  <si>
    <t>Implements GIS deliverables into AHPS Web Team interface in Phase 3.</t>
  </si>
  <si>
    <t xml:space="preserve">Create a SOW document if the project is to be funded outside of an existing contract. Funding must be identified and a contract must be in process with AHPS Web Team  before Phase 2A begins. If funded through the existing contract, start the transfer of funds. </t>
  </si>
  <si>
    <t>Verify that AHPS Web Team  has received the necessary SOW documents and the AHPS funding process is moving forward. It is critical to fund AHPS implementation prior to starting Phase 3, in order to avoid a delay. Phase 3 cannot move forward until funding has been received by AHPS Web Team .</t>
  </si>
  <si>
    <t>Verify that AHPS Web Team  has received AHPS funding. Phase 3 activities cannot begin until funding has been received.</t>
  </si>
  <si>
    <t xml:space="preserve">NWS Coordinator will coordinate with AHPS Web Team  and the funding source to verify that funding has been sent and received prior to starting Phase 3. </t>
  </si>
  <si>
    <t xml:space="preserve">A polygon outline of the terrain dataset that shows the extent of the terrain data. </t>
  </si>
  <si>
    <t xml:space="preserve">Technical Partner will check with state NFIP coordinator to identify any existing FEMA FIS studies, studies that are in progress or studies that are preliminary. Technical Partner will obtain FEMA datasets if appropriate and available.  Technical Partner will propose an approach to developing model geometry. NWS will review and approve the approach. </t>
  </si>
  <si>
    <r>
      <t xml:space="preserve">The lowest modeled inundation WSELs should be representative of bankful conditions and should be set at a minimum to Action stage.  The lowest modeled inundation WSEL may be revised in Phase 2A of the study, if it is found that the lowest WSEL does not adequately represent bankful conditions. </t>
    </r>
    <r>
      <rPr>
        <sz val="8"/>
        <color theme="1"/>
        <rFont val="Arial"/>
        <family val="2"/>
      </rPr>
      <t>The highest modeled inundation elevations (WSELs) may exceed the rating, if either a USGS rating extension is available or if the model is capable of simulating the WSEL at the highest stage.</t>
    </r>
  </si>
  <si>
    <r>
      <t xml:space="preserve">NWS and Technical Partner will assemble all known data on the location, elevation/stage and severity of flood impacts. Information sources may include FEMA FIS, FEMA DFIRM GIS data, review of known federal levees in the USACE National Levee Database, review of areal photography of the site, NWS e-19 data or historical accounts. Collect and review existing GIS data sources  to assist with the scoping of the project.  General feature Layers to collect include: model cross-sections, NHD stream centerlines, city boundaries, HUC boundaries, stream gage locations,  DFIRM data, flood control structures,  critical infrastructure. </t>
    </r>
    <r>
      <rPr>
        <sz val="8"/>
        <color rgb="FFFF0000"/>
        <rFont val="Arial"/>
        <family val="2"/>
      </rPr>
      <t xml:space="preserve"> </t>
    </r>
    <r>
      <rPr>
        <sz val="8"/>
        <rFont val="Arial"/>
        <family val="2"/>
      </rPr>
      <t>All flood impact data will be adjusted to a common NAVD88 vertical datum.</t>
    </r>
  </si>
  <si>
    <t>AHPS Gage Location Check</t>
  </si>
  <si>
    <t xml:space="preserve">NWS will verify the USGS gage location is correctly displayed on the AHPS page. </t>
  </si>
  <si>
    <t xml:space="preserve">A copy of the final Project Development Template should be provided to the public, via AHPS Web. </t>
  </si>
  <si>
    <t>AHPS Web Team</t>
  </si>
  <si>
    <t>FEMA FIS Date &amp; Type:</t>
  </si>
  <si>
    <t>Elevation (ft) NAVD88</t>
  </si>
  <si>
    <t>Gage County, State:</t>
  </si>
  <si>
    <t>NWS AHPS Web Team</t>
  </si>
  <si>
    <t>Terrain Metadata</t>
  </si>
  <si>
    <t>Source:</t>
  </si>
  <si>
    <t>Publication Date:</t>
  </si>
  <si>
    <t>Raw Terrain Data</t>
  </si>
  <si>
    <t>Format (DEM or TIN):</t>
  </si>
  <si>
    <t>Vertical Accuracy (ft or m):</t>
  </si>
  <si>
    <t>Nominal Point (or Post) Spacing (ft or m):</t>
  </si>
  <si>
    <t>DEM Cell Size (ft or m):</t>
  </si>
  <si>
    <t>Acquisition Date:</t>
  </si>
  <si>
    <t>Horizontal Projection:</t>
  </si>
  <si>
    <r>
      <t xml:space="preserve">Technical Partner will obtain the terrain data and provide NWS with terrain metadata showing that it meets NWS Guidelines. Technical Partner will provide the NWS with a shapefile that represents the footprint of the terrain data.  Technical Partner will populate the terrain metadata in the </t>
    </r>
    <r>
      <rPr>
        <b/>
        <sz val="8"/>
        <color theme="3"/>
        <rFont val="Arial"/>
        <family val="2"/>
      </rPr>
      <t xml:space="preserve">[Terrain] </t>
    </r>
    <r>
      <rPr>
        <sz val="8"/>
        <color indexed="8"/>
        <rFont val="Arial"/>
        <family val="2"/>
      </rPr>
      <t>tab.</t>
    </r>
  </si>
  <si>
    <t>Phase 2B Training for Technical Partners</t>
  </si>
  <si>
    <t>NWS will provide detailed information to the Technical Partner on the specifications and deliverables for Phase 2B. NWS will provide training in the form of a webinar, teleconference or meeting. NWS will describe  the Review Specifications for all products and summarize the requirements for the deliverable checklist.</t>
  </si>
  <si>
    <t>AHPS Gage Location Map:</t>
  </si>
  <si>
    <t>Obtain &amp; Review Terrain Data</t>
  </si>
  <si>
    <r>
      <t xml:space="preserve">Technical Partner will deliver a Technical Summary Document with Sections 1.0 completed. The Technical Summary Document will be formatted according to the </t>
    </r>
    <r>
      <rPr>
        <b/>
        <sz val="8"/>
        <color theme="3"/>
        <rFont val="Arial"/>
        <family val="2"/>
      </rPr>
      <t>[Tech Doc]</t>
    </r>
    <r>
      <rPr>
        <sz val="8"/>
        <color indexed="8"/>
        <rFont val="Arial"/>
        <family val="2"/>
      </rPr>
      <t xml:space="preserve"> tab.  Data will be delivered in a zip file and organized according to the </t>
    </r>
    <r>
      <rPr>
        <b/>
        <sz val="8"/>
        <color theme="3"/>
        <rFont val="Arial"/>
        <family val="2"/>
      </rPr>
      <t>[File Structure]</t>
    </r>
    <r>
      <rPr>
        <b/>
        <sz val="8"/>
        <color indexed="56"/>
        <rFont val="Arial"/>
        <family val="2"/>
      </rPr>
      <t xml:space="preserve"> </t>
    </r>
    <r>
      <rPr>
        <sz val="8"/>
        <color indexed="8"/>
        <rFont val="Arial"/>
        <family val="2"/>
      </rPr>
      <t>tab.  Document will be delivered in MS Word format.</t>
    </r>
  </si>
  <si>
    <t xml:space="preserve">Technical Partner will calculate the Map display scale and enter in the Project Development Template header. </t>
  </si>
  <si>
    <t>Technical Partner will develop a modeling strategy for representing flood control structures, using  a method that meets the needs  of the local stakeholders.</t>
  </si>
  <si>
    <t>ESRI</t>
  </si>
  <si>
    <t>Set the coordinate system for shapefiles and rasters to "WGS 1984 Web Mercator (Auxillary Sphere)"</t>
  </si>
  <si>
    <t>Technical Partner will submit all GIS layers projected to a "WGS 1984 Web Mercator (Auxillary Sphere)" projection.</t>
  </si>
  <si>
    <r>
      <t xml:space="preserve">Technical Partner will deliver layer in (1) shapefile format,(2) with FGDC compliant metadata attached by using ESRI ArcCatalog, Metadata will include elements listed in </t>
    </r>
    <r>
      <rPr>
        <b/>
        <sz val="8"/>
        <color theme="3"/>
        <rFont val="Arial"/>
        <family val="2"/>
      </rPr>
      <t>[Metadata]</t>
    </r>
    <r>
      <rPr>
        <b/>
        <sz val="8"/>
        <color indexed="56"/>
        <rFont val="Arial"/>
        <family val="2"/>
      </rPr>
      <t xml:space="preserve"> </t>
    </r>
    <r>
      <rPr>
        <sz val="8"/>
        <color indexed="8"/>
        <rFont val="Arial"/>
        <family val="2"/>
      </rPr>
      <t xml:space="preserve">(3) in a "WGS 1984 Web Mercator (Auxillary Sphere)" projection (4) name files according to the standard-see {bracketed} example.  Data will be delivered in a zip file and organized according to the </t>
    </r>
    <r>
      <rPr>
        <b/>
        <sz val="8"/>
        <color theme="3"/>
        <rFont val="Arial"/>
        <family val="2"/>
      </rPr>
      <t>[File Structure]</t>
    </r>
    <r>
      <rPr>
        <sz val="8"/>
        <color indexed="8"/>
        <rFont val="Arial"/>
        <family val="2"/>
      </rPr>
      <t xml:space="preserve"> tab. </t>
    </r>
  </si>
  <si>
    <r>
      <t xml:space="preserve">Technical Partner will deliver layer in (1) ESRI Grid format,(2) with FGDC compliant metadata attached by using ESRI ArcCatalog, Metadata will include elements listed in </t>
    </r>
    <r>
      <rPr>
        <b/>
        <sz val="8"/>
        <color theme="3"/>
        <rFont val="Arial"/>
        <family val="2"/>
      </rPr>
      <t>[Metadata]</t>
    </r>
    <r>
      <rPr>
        <b/>
        <sz val="8"/>
        <color indexed="56"/>
        <rFont val="Arial"/>
        <family val="2"/>
      </rPr>
      <t xml:space="preserve"> </t>
    </r>
    <r>
      <rPr>
        <sz val="8"/>
        <color indexed="8"/>
        <rFont val="Arial"/>
        <family val="2"/>
      </rPr>
      <t xml:space="preserve">(3) in a "WGS 1984 Web Mercator (Auxillary Sphere)" projection (4) name files according to the standard-see {bracketed} example.  Data will be delivered in a zip file and organized according to the </t>
    </r>
    <r>
      <rPr>
        <b/>
        <sz val="8"/>
        <color theme="3"/>
        <rFont val="Arial"/>
        <family val="2"/>
      </rPr>
      <t>[File Structure]</t>
    </r>
    <r>
      <rPr>
        <sz val="8"/>
        <color indexed="8"/>
        <rFont val="Arial"/>
        <family val="2"/>
      </rPr>
      <t xml:space="preserve"> tab. </t>
    </r>
  </si>
  <si>
    <r>
      <t xml:space="preserve">Technical Partner will deliver layer in (1) shapefile format,(2) with FGDC compliant metadata attached by using ESRI ArcCatalog, Metadata will include elements listed in </t>
    </r>
    <r>
      <rPr>
        <b/>
        <sz val="8"/>
        <color theme="3"/>
        <rFont val="Arial"/>
        <family val="2"/>
      </rPr>
      <t>[Metadata]</t>
    </r>
    <r>
      <rPr>
        <b/>
        <sz val="8"/>
        <color indexed="56"/>
        <rFont val="Arial"/>
        <family val="2"/>
      </rPr>
      <t xml:space="preserve"> </t>
    </r>
    <r>
      <rPr>
        <sz val="8"/>
        <color indexed="8"/>
        <rFont val="Arial"/>
        <family val="2"/>
      </rPr>
      <t xml:space="preserve">(3) in a "WGS 1984 Web Mercator (Auxillary Sphere)"projection (4) name files according to the standard-see {bracketed} example.  Data will be delivered in a zip file and organized according to the </t>
    </r>
    <r>
      <rPr>
        <b/>
        <sz val="8"/>
        <color theme="3"/>
        <rFont val="Arial"/>
        <family val="2"/>
      </rPr>
      <t>[File Structure]</t>
    </r>
    <r>
      <rPr>
        <sz val="8"/>
        <color indexed="8"/>
        <rFont val="Arial"/>
        <family val="2"/>
      </rPr>
      <t xml:space="preserve"> tab. </t>
    </r>
  </si>
  <si>
    <r>
      <t>Technical Partner will deliver layer in (1) shapefile format,</t>
    </r>
    <r>
      <rPr>
        <sz val="8"/>
        <color indexed="8"/>
        <rFont val="Arial"/>
        <family val="2"/>
      </rPr>
      <t xml:space="preserve"> (2) in a "WGS 1984 Web Mercator (Auxillary Sphere)" projection (3) name files according to the standard-see {bracketed} example.  Data will be delivered in a zip file and organized according to the </t>
    </r>
    <r>
      <rPr>
        <b/>
        <sz val="8"/>
        <color theme="3"/>
        <rFont val="Arial"/>
        <family val="2"/>
      </rPr>
      <t>[File Structure]</t>
    </r>
    <r>
      <rPr>
        <sz val="8"/>
        <color indexed="8"/>
        <rFont val="Arial"/>
        <family val="2"/>
      </rPr>
      <t xml:space="preserve"> tab. </t>
    </r>
  </si>
  <si>
    <r>
      <t xml:space="preserve">Technical Partner will deliver layer in (1) shapefile format, </t>
    </r>
    <r>
      <rPr>
        <sz val="8"/>
        <color indexed="8"/>
        <rFont val="Arial"/>
        <family val="2"/>
      </rPr>
      <t xml:space="preserve">(2) in a "WGS 1984 Web Mercator (Auxillary Sphere)" projection (3) name files according to the standard-see {bracketed} example.  Data will be delivered in a zip file and organized according to the </t>
    </r>
    <r>
      <rPr>
        <b/>
        <sz val="8"/>
        <color theme="3"/>
        <rFont val="Arial"/>
        <family val="2"/>
      </rPr>
      <t>[File Structure]</t>
    </r>
    <r>
      <rPr>
        <sz val="8"/>
        <color indexed="8"/>
        <rFont val="Arial"/>
        <family val="2"/>
      </rPr>
      <t xml:space="preserve"> tab. </t>
    </r>
  </si>
  <si>
    <r>
      <t>Technical Partner will deliver layer in (1) shapefile format,</t>
    </r>
    <r>
      <rPr>
        <b/>
        <sz val="8"/>
        <color theme="3"/>
        <rFont val="Arial"/>
        <family val="2"/>
      </rPr>
      <t xml:space="preserve"> </t>
    </r>
    <r>
      <rPr>
        <sz val="8"/>
        <color indexed="8"/>
        <rFont val="Arial"/>
        <family val="2"/>
      </rPr>
      <t xml:space="preserve">(2) in a "WGS 1984 Web Mercator (Auxillary Sphere)" projection (3) name files according to the standard-see {bracketed} example.  Data will be delivered in a zip file and organized according to the </t>
    </r>
    <r>
      <rPr>
        <b/>
        <sz val="8"/>
        <color theme="3"/>
        <rFont val="Arial"/>
        <family val="2"/>
      </rPr>
      <t>[File Structure]</t>
    </r>
    <r>
      <rPr>
        <sz val="8"/>
        <color indexed="8"/>
        <rFont val="Arial"/>
        <family val="2"/>
      </rPr>
      <t xml:space="preserve"> tab. </t>
    </r>
  </si>
  <si>
    <r>
      <t>Technical Partner will deliver layer in (1) shapefile format,(2) with FGDC compliant metadata attached by using ESRI ArcCatalog, Metadata will include elements listed in</t>
    </r>
    <r>
      <rPr>
        <sz val="8"/>
        <color theme="3"/>
        <rFont val="Arial"/>
        <family val="2"/>
      </rPr>
      <t xml:space="preserve"> </t>
    </r>
    <r>
      <rPr>
        <b/>
        <sz val="8"/>
        <color theme="3"/>
        <rFont val="Arial"/>
        <family val="2"/>
      </rPr>
      <t>[Metadata]</t>
    </r>
    <r>
      <rPr>
        <b/>
        <sz val="8"/>
        <color indexed="56"/>
        <rFont val="Arial"/>
        <family val="2"/>
      </rPr>
      <t xml:space="preserve"> </t>
    </r>
    <r>
      <rPr>
        <sz val="8"/>
        <color indexed="8"/>
        <rFont val="Arial"/>
        <family val="2"/>
      </rPr>
      <t>(3) in a "WGS 1984 Web Mercator (Auxillary Sphere)"projection (4) name files according to the standard-see {bracketed} example.  Data will be delivered in a zip file and organized according to the</t>
    </r>
    <r>
      <rPr>
        <b/>
        <sz val="8"/>
        <color indexed="56"/>
        <rFont val="Arial"/>
        <family val="2"/>
      </rPr>
      <t xml:space="preserve"> </t>
    </r>
    <r>
      <rPr>
        <b/>
        <sz val="8"/>
        <color theme="3"/>
        <rFont val="Arial"/>
        <family val="2"/>
      </rPr>
      <t>[File Structure]</t>
    </r>
    <r>
      <rPr>
        <b/>
        <sz val="8"/>
        <color indexed="56"/>
        <rFont val="Arial"/>
        <family val="2"/>
      </rPr>
      <t xml:space="preserve"> </t>
    </r>
    <r>
      <rPr>
        <sz val="8"/>
        <color indexed="8"/>
        <rFont val="Arial"/>
        <family val="2"/>
      </rPr>
      <t>tab.</t>
    </r>
  </si>
  <si>
    <r>
      <t xml:space="preserve">NWS and Technical Partner will consult with the local stakeholder to determine if changes to channel or structures may be planned. NWS and Technical Partner will coordinate a review of the data entered in the  </t>
    </r>
    <r>
      <rPr>
        <b/>
        <sz val="8"/>
        <color indexed="62"/>
        <rFont val="Arial"/>
        <family val="2"/>
      </rPr>
      <t xml:space="preserve">[Structures] </t>
    </r>
    <r>
      <rPr>
        <sz val="8"/>
        <color indexed="8"/>
        <rFont val="Arial"/>
        <family val="2"/>
      </rPr>
      <t>tab with the local stakeholders to determine if the inventory is accurate and complete and that the best available data are used for structure elevation.</t>
    </r>
  </si>
  <si>
    <t>Floodplain Development</t>
  </si>
  <si>
    <t>Dredging</t>
  </si>
  <si>
    <t>Emergency Closures</t>
  </si>
  <si>
    <t>Levee</t>
  </si>
  <si>
    <t>Floodwall</t>
  </si>
  <si>
    <r>
      <t xml:space="preserve">Technical Partner will create an inventory of hydraulic structures that fall within the  Study Area boundary on the </t>
    </r>
    <r>
      <rPr>
        <b/>
        <sz val="8"/>
        <color indexed="62"/>
        <rFont val="Arial"/>
        <family val="2"/>
      </rPr>
      <t xml:space="preserve">[Structures] </t>
    </r>
    <r>
      <rPr>
        <sz val="8"/>
        <color indexed="8"/>
        <rFont val="Arial"/>
        <family val="2"/>
      </rPr>
      <t xml:space="preserve">tab.  NWS and Technical Partner will coordinate on which structure geometry will need to be included in the model by flagging the </t>
    </r>
    <r>
      <rPr>
        <b/>
        <sz val="8"/>
        <color theme="3"/>
        <rFont val="Arial"/>
        <family val="2"/>
      </rPr>
      <t xml:space="preserve">[Structures] </t>
    </r>
    <r>
      <rPr>
        <sz val="8"/>
        <color indexed="8"/>
        <rFont val="Arial"/>
        <family val="2"/>
      </rPr>
      <t>field "Included in Hydraulic Model?" with Yes or No.</t>
    </r>
  </si>
  <si>
    <t>NWS Coordinator, RFC and Technical Partners will review the rating curve and coordinate any rating extensions. The RFC will provide RFC operational requirements for a rating extension. The Technical Partners will consult with and coordinate any rating extensions with the USGS.</t>
  </si>
  <si>
    <t xml:space="preserve">NWS will verify that the USGS rating curve covers the full range of flood impact stages. The NWS may also use the model as a means to extend the rating curve to support  RFC forecast operations at or above the maximum FIM elevations.  If it is determined that the rating curve, requires an extension, then the USGS should be consulted on the feasibility of an extension.  If the USGS cannot provide an extension, then the model will be used as the basis for extension. </t>
  </si>
  <si>
    <t>Impact Verified</t>
  </si>
  <si>
    <t>In FIM Maps?</t>
  </si>
  <si>
    <r>
      <t xml:space="preserve">Technical Partner will submit grid inundation  layers formatted to specifications described in Project Development Template.  NWS will review implacts listed in </t>
    </r>
    <r>
      <rPr>
        <b/>
        <sz val="8"/>
        <color theme="3"/>
        <rFont val="Arial"/>
        <family val="2"/>
      </rPr>
      <t xml:space="preserve">[Flood Impacts] </t>
    </r>
    <r>
      <rPr>
        <sz val="8"/>
        <color indexed="8"/>
        <rFont val="Arial"/>
        <family val="2"/>
      </rPr>
      <t>tab and verify flood impacts are reasonable by specifying Yes or No in the field "Impact Verified in FIM Maps?"</t>
    </r>
  </si>
  <si>
    <t>Project Closeout</t>
  </si>
  <si>
    <t>&lt;metadata&gt;&lt;idinfo&gt;&lt;keywords&gt;&lt;theme&gt;&lt;themekey&gt;</t>
  </si>
  <si>
    <t>&lt;metadata&gt;&lt;idinfo&gt;&lt;descript&gt;&lt;purpose&gt;</t>
  </si>
  <si>
    <t>&lt;metadata&gt;&lt;idinfo&gt;&lt;descript&gt;&lt;abstract&gt;</t>
  </si>
  <si>
    <t>&lt;metadata&gt;&lt;idinfo&gt;&lt;descript&gt;&lt;supplinf&gt;</t>
  </si>
  <si>
    <t>&lt;metadata&gt;&lt;idinfo&gt;&lt;ptcontac&gt;&lt;datacred&gt;</t>
  </si>
  <si>
    <t>&lt;metadata&gt;&lt;idinfo&gt;&lt;useconst&gt;</t>
  </si>
  <si>
    <t>&lt;metadata&gt;&lt;idinfo&gt;&lt;timeperd&gt;&lt;timeinfo&gt;&lt;sngdate&gt;&lt;caldate&gt;</t>
  </si>
  <si>
    <t>&lt;metadata&gt;&lt;idinfo&gt;&lt;metainfo&gt;&lt;metc&gt;&lt;cntinfo&gt;</t>
  </si>
  <si>
    <t>North American Vertical Datum of 1988</t>
  </si>
  <si>
    <t>&lt;metadata&gt;&lt;spref&gt;&lt;horizsys&gt;</t>
  </si>
  <si>
    <t>&lt;metadata&gt;&lt;spref&gt;&lt;vertdef&gt;</t>
  </si>
  <si>
    <t>&lt;metadata&gt;&lt;dataqual&gt;&lt;posacc&gt;&lt;horizpa&gt;&lt;horizpar&gt;</t>
  </si>
  <si>
    <t>&lt;metadata&gt;&lt;dataqual&gt;&lt;posacc&gt;&lt;vertacc&gt;&lt;vertaccr&gt;</t>
  </si>
  <si>
    <t>Users must assume responsibility to determine the appropriate use of this data. Users should be aware of the limitations of this dataset if using for critical application.  Flood Inundation Maps will show the extent of flooding expected spatially over a given area. This will indicate when roadways, streets, buildings, airports, etc. are likely to be impacted by floodwaters. The accuracy of the mapping depends on the degree of accuracy of DEM data available for use in the GIS application, plus other factors.</t>
  </si>
  <si>
    <t>ESRI ArcCatalog Fields</t>
  </si>
  <si>
    <t>Metadata XML Tags</t>
  </si>
  <si>
    <t>Supplemental Information</t>
  </si>
  <si>
    <t>Tags</t>
  </si>
  <si>
    <t xml:space="preserve">Description </t>
  </si>
  <si>
    <t>Credits</t>
  </si>
  <si>
    <t>Use limitations</t>
  </si>
  <si>
    <t>Date of Publication</t>
  </si>
  <si>
    <t>Contact Info</t>
  </si>
  <si>
    <t>Horizontal Datum</t>
  </si>
  <si>
    <t>Vertical Datum</t>
  </si>
  <si>
    <t>Horizontal Accuracy</t>
  </si>
  <si>
    <t>Vertical Accuracy</t>
  </si>
  <si>
    <t>World Geodetic System of 1984 Web Mercator (Auxillary Sphere)</t>
  </si>
  <si>
    <r>
      <t>Technical Partner will create new metadata or verify that existing metadata is attached to all GIS data and meets FGDC standards. Partner  will enter and attach metadata to the shapefiles and grids using the ESRI ArcCatalog application.  Metadata will include elements listed in the</t>
    </r>
    <r>
      <rPr>
        <sz val="8"/>
        <color theme="3"/>
        <rFont val="Arial"/>
        <family val="2"/>
      </rPr>
      <t xml:space="preserve"> </t>
    </r>
    <r>
      <rPr>
        <b/>
        <sz val="8"/>
        <color theme="3"/>
        <rFont val="Arial"/>
        <family val="2"/>
      </rPr>
      <t>[Metadata]</t>
    </r>
    <r>
      <rPr>
        <sz val="8"/>
        <color theme="3"/>
        <rFont val="Arial"/>
        <family val="2"/>
      </rPr>
      <t xml:space="preserve"> </t>
    </r>
    <r>
      <rPr>
        <sz val="8"/>
        <color indexed="8"/>
        <rFont val="Arial"/>
        <family val="2"/>
      </rPr>
      <t xml:space="preserve">tab. NWS QC Team will review every item on the </t>
    </r>
    <r>
      <rPr>
        <b/>
        <sz val="8"/>
        <color theme="3"/>
        <rFont val="Arial"/>
        <family val="2"/>
      </rPr>
      <t xml:space="preserve">[Metadata] </t>
    </r>
    <r>
      <rPr>
        <sz val="8"/>
        <color indexed="8"/>
        <rFont val="Arial"/>
        <family val="2"/>
      </rPr>
      <t xml:space="preserve">tab to verify metadata has been submitted. </t>
    </r>
  </si>
  <si>
    <t>O</t>
  </si>
  <si>
    <t>O = Optional</t>
  </si>
  <si>
    <t>R = Required</t>
  </si>
  <si>
    <t>Guideline</t>
  </si>
  <si>
    <t>Justification:</t>
  </si>
  <si>
    <t>Procedure:</t>
  </si>
  <si>
    <t>Local Flow Analysis - Static FIM Reaches Greater than 5 miles</t>
  </si>
  <si>
    <r>
      <t>Establish the upstream and downstream boundaries of the project.  The project extent should incorparate most or ALL of the AHPS flood impacts published on the AHPS web page. Evaluate study extent impact on AHPS web appearance. Ensure that terrain data and a hydraulic model are available or can be created within the boundaries of the desired extent. Review site for possible backwater effects from downstream confluences and/or structures. Evaluate the impact of local flows to cause the WSE on the upstream and downstream boundaries to vary by more than 2 mapping intervals from the WSE at the gage. If the reach length extends beyond a "Standard Project Length" of 5 miles upstream or 5 miles downstream from the gage, complete a Reach Length Hydrologic Analysis in the</t>
    </r>
    <r>
      <rPr>
        <b/>
        <sz val="8"/>
        <color theme="3"/>
        <rFont val="Arial"/>
        <family val="2"/>
      </rPr>
      <t xml:space="preserve"> [Local Flow Analysis] </t>
    </r>
    <r>
      <rPr>
        <sz val="8"/>
        <rFont val="Arial"/>
        <family val="2"/>
      </rPr>
      <t>tab.</t>
    </r>
  </si>
  <si>
    <t>Max U/S Reach</t>
  </si>
  <si>
    <t>Min U/S Reach</t>
  </si>
  <si>
    <t>Min D/S Reach</t>
  </si>
  <si>
    <t>Max D/S Reach</t>
  </si>
  <si>
    <t>Distance</t>
  </si>
  <si>
    <t>from gage</t>
  </si>
  <si>
    <t>(mi)</t>
  </si>
  <si>
    <t>Area</t>
  </si>
  <si>
    <t>(mi2)</t>
  </si>
  <si>
    <t>% of Total</t>
  </si>
  <si>
    <t>Contributing</t>
  </si>
  <si>
    <t>Qp (cfs)</t>
  </si>
  <si>
    <t>100-year,</t>
  </si>
  <si>
    <t xml:space="preserve">24-hour </t>
  </si>
  <si>
    <t>Stages</t>
  </si>
  <si>
    <t>Above FS (ft)</t>
  </si>
  <si>
    <t>Q</t>
  </si>
  <si>
    <t>(cfs)</t>
  </si>
  <si>
    <t>Qdelta =</t>
  </si>
  <si>
    <t>100-yr, 24-hour rainfall amounts for the US from TP-40</t>
  </si>
  <si>
    <t>TP-40</t>
  </si>
  <si>
    <t>Table 1. Site Parameters and TP-40 Information</t>
  </si>
  <si>
    <t>Q delta</t>
  </si>
  <si>
    <t>Table 2</t>
  </si>
  <si>
    <t>2 x Min</t>
  </si>
  <si>
    <t xml:space="preserve">Above </t>
  </si>
  <si>
    <t>or below</t>
  </si>
  <si>
    <t>2x Min</t>
  </si>
  <si>
    <t>Q delta?</t>
  </si>
  <si>
    <t>^</t>
  </si>
  <si>
    <t>Qhigh-Qlow</t>
  </si>
  <si>
    <t>Max U/S</t>
  </si>
  <si>
    <t>Min U/S</t>
  </si>
  <si>
    <t>Max D/S</t>
  </si>
  <si>
    <t>Min D/S</t>
  </si>
  <si>
    <t>Minimum</t>
  </si>
  <si>
    <t>Qdelta</t>
  </si>
  <si>
    <t>Table 2. 24-hour duration UHGS</t>
  </si>
  <si>
    <t>Table 3. USGS Rating Curve at the Gage</t>
  </si>
  <si>
    <t>Area (%)</t>
  </si>
  <si>
    <t>=====</t>
  </si>
  <si>
    <t>Time</t>
  </si>
  <si>
    <t>(hrs)</t>
  </si>
  <si>
    <t>Post-Processed Terrain Data</t>
  </si>
  <si>
    <t>Terrain Footprint {terrain.shp}</t>
  </si>
  <si>
    <t xml:space="preserve">Levee Risk Area {levee_ risk_area.shp} </t>
  </si>
  <si>
    <t>Model Cross-Sections {xs.shp}</t>
  </si>
  <si>
    <t>Study Area {study_area.shp}</t>
  </si>
  <si>
    <t>Gage Location Point {gage.shp}</t>
  </si>
  <si>
    <t>FEMA Floodway {FEMA_fldwy.shp}</t>
  </si>
  <si>
    <t>FEMA DFIRM 1% {FEMA_1pct.shp}</t>
  </si>
  <si>
    <t>FEMA DFIRM 0.2% {FEMA_02pct.shp}</t>
  </si>
  <si>
    <t>Flood Control Structures {flood_cntrl.shp}</t>
  </si>
  <si>
    <t>Depth Grids {elev_feet_tenth}</t>
  </si>
  <si>
    <t>Polygons {elev_feet_tenth.shp}</t>
  </si>
  <si>
    <t>\supplemental\</t>
  </si>
  <si>
    <t>Project Development Template {FIM.NWSLID.DATE.xls}</t>
  </si>
  <si>
    <t>Technical Summary Document {FIM.NWSLID.DATE.doc}</t>
  </si>
  <si>
    <t>Rating Curve Extension Text File {rating.NWSLID.DATE.txt}</t>
  </si>
  <si>
    <t>Name {file name}</t>
  </si>
  <si>
    <t xml:space="preserve">Submit the Final Project Development  Template for archive to close out the project. </t>
  </si>
  <si>
    <t xml:space="preserve">NWS Coordinator will archive a copy of the Project Development template as a part of the closeout process. </t>
  </si>
  <si>
    <t>Any Supplemental Documentation Developed During the Project</t>
  </si>
  <si>
    <t>(1) Default metadata should be used from the source data, whenever possible. If source data is not available OR does not contain all field below</t>
  </si>
  <si>
    <t>(2) Use ArcGIS ArcCatalog for data entry, so that metadata file is "attached" to shapefile and grids and can be viewed with ArcGIS catalog</t>
  </si>
  <si>
    <t xml:space="preserve">(3) Populate the following information in the FGDC metadata. Lowercase text may be copied directly. </t>
  </si>
  <si>
    <t xml:space="preserve">     then the source data should be supplemented with the text &amp; metadata fields below.</t>
  </si>
  <si>
    <t xml:space="preserve">     UPPERCASE text should be substituted with product specific info.</t>
  </si>
  <si>
    <t>All geospatial data submitted to NWS. See "X" values below for specific product requirements.</t>
  </si>
  <si>
    <t xml:space="preserve">Determine if a new model will be created or if an existing model can be updated. Research any existing hydraulic models. Initial preference is for an existing FEMA FIS. Check the model vertical datum for NAVD88 compliance. Determine if legacy FEMA FIS models are georeferenced. </t>
  </si>
  <si>
    <t>Model Geometry Guidelines &amp; Specifications</t>
  </si>
  <si>
    <t>Model Results Guidelines &amp; Specifications</t>
  </si>
  <si>
    <t xml:space="preserve">NWS Coordinator will calculate the Map display scale and enter in the header of the Project Development Template.  </t>
  </si>
  <si>
    <t>NWS Coordinator will provide training to Technical Partner.</t>
  </si>
  <si>
    <r>
      <t xml:space="preserve">Projects should be closed out and archived. The data may be needed at a future date, and NWS should not rely on AHPS as a backup system for hosting the FIM studies. Project shold also be archived in case there are future request for project documentation that is not avialable on the AHPS web.  Any HEC-RAS or other hydraulic models should be provided to the RFCs. Project documents should be organized according to the </t>
    </r>
    <r>
      <rPr>
        <b/>
        <sz val="8"/>
        <color theme="3"/>
        <rFont val="Arial"/>
        <family val="2"/>
      </rPr>
      <t>[File Structure]</t>
    </r>
    <r>
      <rPr>
        <sz val="8"/>
        <rFont val="Arial"/>
        <family val="2"/>
      </rPr>
      <t xml:space="preserve"> tab.</t>
    </r>
  </si>
  <si>
    <r>
      <t xml:space="preserve">NWS Coordinator will organize and consolidate all project deliverables, working files and project documentation according to the </t>
    </r>
    <r>
      <rPr>
        <b/>
        <sz val="8"/>
        <color theme="3"/>
        <rFont val="Arial"/>
        <family val="2"/>
      </rPr>
      <t xml:space="preserve">[File Structure] </t>
    </r>
    <r>
      <rPr>
        <sz val="8"/>
        <color indexed="8"/>
        <rFont val="Arial"/>
        <family val="2"/>
      </rPr>
      <t xml:space="preserve">tab.  NWS Coordinator will burn 2 DVDs of all project data.  I copy will be kept at the Regional HQ and 1 copy will be shipped to the FIM Program Manager at NWSHQ. </t>
    </r>
  </si>
  <si>
    <t>NWS Coordinator will update the Project Development Template and coordinate with the Technical Partner on any oustanding issues.</t>
  </si>
  <si>
    <t>NWS and Local Stakeholders may plan a public outreach event and launch of the mapping product in the local community.  This event is OPTIONAL.</t>
  </si>
  <si>
    <t>Review</t>
  </si>
  <si>
    <t>Beta Map Review Checklist Items</t>
  </si>
  <si>
    <t>Technical Partner Review</t>
  </si>
  <si>
    <r>
      <rPr>
        <u/>
        <sz val="8"/>
        <color indexed="8"/>
        <rFont val="Arial"/>
        <family val="2"/>
      </rPr>
      <t xml:space="preserve">Beta Review: </t>
    </r>
    <r>
      <rPr>
        <sz val="8"/>
        <color indexed="8"/>
        <rFont val="Arial"/>
        <family val="2"/>
      </rPr>
      <t xml:space="preserve">Technical Partner will review AHPS Beta Site and provide comments after the Beta Map Review has been conducted. </t>
    </r>
  </si>
  <si>
    <t>Technical Partner will review and provide comments to NWS Coordinator. NWS Coordinator will provide comments to AHPS Web Team.</t>
  </si>
  <si>
    <t>NWS HPM will contact the Local Stakeholders and coordinate a Final Stakeholder Rview. Local Stakeholder will review and provide comments to NWS HPM.  NWS HPM will provide comments to NWS Coordinator and AHPS Web Team.</t>
  </si>
  <si>
    <t>NWS Internal Review</t>
  </si>
  <si>
    <r>
      <rPr>
        <u/>
        <sz val="8"/>
        <color indexed="8"/>
        <rFont val="Arial"/>
        <family val="2"/>
      </rPr>
      <t>Beta Review:</t>
    </r>
    <r>
      <rPr>
        <sz val="8"/>
        <color indexed="8"/>
        <rFont val="Arial"/>
        <family val="2"/>
      </rPr>
      <t xml:space="preserve"> NWS Staff involved with the proejct, will review the final AHPS map during the Beta Review period.</t>
    </r>
  </si>
  <si>
    <t>Spatial Calculations</t>
  </si>
  <si>
    <t>http://www.ngs.noaa.gov/cgi-bin/VERTCON/vert_con.prl</t>
  </si>
  <si>
    <t>Google Maps Display Scale</t>
  </si>
  <si>
    <r>
      <t xml:space="preserve">Ensure that the AHPS Google Zoom level has been adjusted so that the user cannot zoom beyond the final map display scale specified in the project development template. A Google zoom level reference table is available in the </t>
    </r>
    <r>
      <rPr>
        <b/>
        <sz val="8"/>
        <color theme="3"/>
        <rFont val="Arial"/>
        <family val="2"/>
      </rPr>
      <t>[Spatial Calc]</t>
    </r>
    <r>
      <rPr>
        <sz val="8"/>
        <rFont val="Arial"/>
        <family val="2"/>
      </rPr>
      <t xml:space="preserve"> tab.</t>
    </r>
  </si>
  <si>
    <t>NWS Coordinator will use the provide AHPS Web Team  with the final display scale associated Google Zoom Level.</t>
  </si>
  <si>
    <r>
      <t xml:space="preserve">Determine the quality of the vertical datum used to define the "Gage 0" at the USGS stream gage. Determine if gage was surveyed or estimated.  If the datum was not established from a survey-grade source, then the "Gage 0" value must be surveyed.  Establish conversion from gage datum to NAVD88 if necessary. Use VERTCON as the basis for datum conversions from NGVD29 to NAVD88.  A link to VERTCON and VERTCON worksheet are available in the </t>
    </r>
    <r>
      <rPr>
        <b/>
        <sz val="8"/>
        <color theme="3"/>
        <rFont val="Arial"/>
        <family val="2"/>
      </rPr>
      <t xml:space="preserve">[Spatial Calc] </t>
    </r>
    <r>
      <rPr>
        <sz val="8"/>
        <rFont val="Arial"/>
        <family val="2"/>
      </rPr>
      <t>tab.</t>
    </r>
  </si>
  <si>
    <t>Insert Structures Diagrams from HEC-RAS after model has been constructed</t>
  </si>
  <si>
    <t>(1) WS elevations at and below the low chord</t>
  </si>
  <si>
    <t>(2) Bridge Geometry</t>
  </si>
  <si>
    <t>(3) Ineffective flow areas</t>
  </si>
  <si>
    <t>Diagram for each bridge should show:</t>
  </si>
  <si>
    <t>Bridge Diagrams from HEC-RAS</t>
  </si>
  <si>
    <r>
      <t>Verify that all structures published in the</t>
    </r>
    <r>
      <rPr>
        <sz val="8"/>
        <color indexed="62"/>
        <rFont val="Arial"/>
        <family val="2"/>
      </rPr>
      <t xml:space="preserve"> </t>
    </r>
    <r>
      <rPr>
        <b/>
        <sz val="8"/>
        <color indexed="62"/>
        <rFont val="Arial"/>
        <family val="2"/>
      </rPr>
      <t>[Structures]</t>
    </r>
    <r>
      <rPr>
        <b/>
        <sz val="8"/>
        <rFont val="Arial"/>
        <family val="2"/>
      </rPr>
      <t xml:space="preserve"> </t>
    </r>
    <r>
      <rPr>
        <sz val="8"/>
        <rFont val="Arial"/>
        <family val="2"/>
      </rPr>
      <t xml:space="preserve">tab, and identified as "Included in Hydraulic Model" are included in the model. Verify the structure geometry has been modeled at an appropriate level of detail, and includes bridge decking, piers, low chords and ineffective flow areas adjacent to structures.  Create a graphic of each bridge in HEC-RAS and post the graphic to the </t>
    </r>
    <r>
      <rPr>
        <b/>
        <sz val="8"/>
        <color theme="3"/>
        <rFont val="Arial"/>
        <family val="2"/>
      </rPr>
      <t xml:space="preserve">[Structures] </t>
    </r>
    <r>
      <rPr>
        <sz val="8"/>
        <rFont val="Arial"/>
        <family val="2"/>
      </rPr>
      <t>tab to illustrate the bridge geometry and location of low chord relative to the water surface.</t>
    </r>
  </si>
  <si>
    <r>
      <t xml:space="preserve">Technical Partner to develop hydraulic model and follows NWS standards. Technical Partner will verify structures listed in </t>
    </r>
    <r>
      <rPr>
        <b/>
        <sz val="8"/>
        <color theme="3"/>
        <rFont val="Arial"/>
        <family val="2"/>
      </rPr>
      <t>[Structures]</t>
    </r>
    <r>
      <rPr>
        <sz val="8"/>
        <color indexed="8"/>
        <rFont val="Arial"/>
        <family val="2"/>
      </rPr>
      <t xml:space="preserve"> tab are included in the model by selecting "Yes" from "Included in Hydraulic Model?" Technical Partner will post a graphic of each bridge in the</t>
    </r>
    <r>
      <rPr>
        <b/>
        <sz val="8"/>
        <color theme="3"/>
        <rFont val="Arial"/>
        <family val="2"/>
      </rPr>
      <t xml:space="preserve"> [Structures] </t>
    </r>
    <r>
      <rPr>
        <sz val="8"/>
        <rFont val="Arial"/>
        <family val="2"/>
      </rPr>
      <t>t</t>
    </r>
    <r>
      <rPr>
        <sz val="8"/>
        <color indexed="8"/>
        <rFont val="Arial"/>
        <family val="2"/>
      </rPr>
      <t>ab. NWS will review.</t>
    </r>
  </si>
  <si>
    <t xml:space="preserve">Identify sources of data that may be used to calibrate and validate the hydraulic model. A rating curve will be used for calibration at the gage. Sources of High Water Mark (HWM) data, aerial photography taken during a flood, Lidar data flow during a flood, historical flood study reports should be identified. The model must be calibrated to agree with the measured rating curve, at each stage\elevation target, to within 0.5 ft or 1/2 a mapping interval (whichever is less) for all stages above flood stage. </t>
  </si>
  <si>
    <t xml:space="preserve">Technical Partner will consult with the Local Stakeholders, USGS, or other state\federal partners to identify data sources for model calibration/validation.  The Technical Partner will collect data sources. The Technical Partner will calibrate the model to agree with measured rating curve, at each stage\elevation target, to within 0.5 ft or 1/2 a mapping interval (whichever is less) for all stages above flood stage. </t>
  </si>
  <si>
    <t xml:space="preserve">Verify for each modeled Stage/Q, modeled Stage/Q at the AHPS gage is generally within one-half of a mapping interval of the known rating Stage/Q at the gage.  The model must be calibrated to agree with the measured rating curve, at each stage\elevation target, to within 0.5 ft or 1/2 a mapping interval (whichever is less) for all stages above flood stage. </t>
  </si>
  <si>
    <t xml:space="preserve">Technical Partner to develop hydraulic model and follows NWS standards. The Technical Partner will calibrate the model to agree with measured rating curve, at each stage\elevation target, to within 0.5 ft or 1/2 a mapping interval (whichever is less) for all stages above flood stage. NWS will review. </t>
  </si>
  <si>
    <t>Latitude:</t>
  </si>
  <si>
    <t>Longitude:</t>
  </si>
  <si>
    <t>NGVD 29 height:</t>
  </si>
  <si>
    <t>Datum shift(NAVD 88 minus NGVD 29):</t>
  </si>
  <si>
    <t>Converted to NAVD 88 height:</t>
  </si>
  <si>
    <t>Basemap: aerial photo, roads, corporate boundaries, county boundaries</t>
  </si>
  <si>
    <t xml:space="preserve">Layers: Upstream/Downstream study extent boundaries,  stream gage(s), </t>
  </si>
  <si>
    <t>aerial photo, roads, corporate boundaries, county boundaries</t>
  </si>
  <si>
    <t>Stream Gage(s) Location</t>
  </si>
  <si>
    <r>
      <t xml:space="preserve">Project Overview Map of the study area  </t>
    </r>
    <r>
      <rPr>
        <sz val="11"/>
        <color theme="1"/>
        <rFont val="Arial"/>
        <family val="2"/>
      </rPr>
      <t xml:space="preserve"> </t>
    </r>
    <r>
      <rPr>
        <sz val="11"/>
        <color rgb="FFFF0000"/>
        <rFont val="Arial"/>
        <family val="2"/>
      </rPr>
      <t xml:space="preserve">(NOTE: same as </t>
    </r>
    <r>
      <rPr>
        <b/>
        <sz val="11"/>
        <color rgb="FFFF0000"/>
        <rFont val="Arial"/>
        <family val="2"/>
      </rPr>
      <t>[Location Map] "</t>
    </r>
    <r>
      <rPr>
        <sz val="11"/>
        <color rgb="FFFF0000"/>
        <rFont val="Arial"/>
        <family val="2"/>
      </rPr>
      <t>Overview Map")</t>
    </r>
  </si>
  <si>
    <t>(LB, RB or Channel)</t>
  </si>
  <si>
    <t>(River mi from gage)</t>
  </si>
  <si>
    <t>Channel</t>
  </si>
  <si>
    <t>Left Bank</t>
  </si>
  <si>
    <t>Right Bank</t>
  </si>
  <si>
    <r>
      <t xml:space="preserve">USGS Gage Location </t>
    </r>
    <r>
      <rPr>
        <sz val="11"/>
        <color rgb="FFFF0000"/>
        <rFont val="Arial"/>
        <family val="2"/>
      </rPr>
      <t xml:space="preserve">(NOTE: same as </t>
    </r>
    <r>
      <rPr>
        <b/>
        <sz val="11"/>
        <color rgb="FFFF0000"/>
        <rFont val="Arial"/>
        <family val="2"/>
      </rPr>
      <t>[Location Map]</t>
    </r>
    <r>
      <rPr>
        <sz val="11"/>
        <color rgb="FFFF0000"/>
        <rFont val="Arial"/>
        <family val="2"/>
      </rPr>
      <t xml:space="preserve"> "USGS Gage Location Map")</t>
    </r>
  </si>
  <si>
    <t>Layers: USGS gage location</t>
  </si>
  <si>
    <t>Regional View of USGS Gage Location, showing City, County and Roads.</t>
  </si>
  <si>
    <t>Basemap: Standard Google "Map" View: roads, corporate boundaries, county boundaries, state boundaries</t>
  </si>
  <si>
    <t>Project View zoomed to the extent boundaries.</t>
  </si>
  <si>
    <t>Overview Map: (Note: same as report Figure 2)</t>
  </si>
  <si>
    <t>USGS Gage Location Map: (Note: same as report Figure 1)</t>
  </si>
  <si>
    <r>
      <t xml:space="preserve">Technical Partner will plot all relevant GIS impact data on the </t>
    </r>
    <r>
      <rPr>
        <b/>
        <sz val="8"/>
        <color indexed="62"/>
        <rFont val="Arial"/>
        <family val="2"/>
      </rPr>
      <t xml:space="preserve">[Location Map] </t>
    </r>
    <r>
      <rPr>
        <sz val="8"/>
        <rFont val="Arial"/>
        <family val="2"/>
      </rPr>
      <t xml:space="preserve">"Impacts Map" by exporting the map into a jpeg or gif graphical format. </t>
    </r>
    <r>
      <rPr>
        <sz val="8"/>
        <color indexed="8"/>
        <rFont val="Arial"/>
        <family val="2"/>
      </rPr>
      <t xml:space="preserve"> Technical Partner will list the stage and elevation of known flood impacts in the </t>
    </r>
    <r>
      <rPr>
        <b/>
        <sz val="8"/>
        <color indexed="62"/>
        <rFont val="Arial"/>
        <family val="2"/>
      </rPr>
      <t>[Flood Impacts]</t>
    </r>
    <r>
      <rPr>
        <sz val="8"/>
        <color indexed="8"/>
        <rFont val="Arial"/>
        <family val="2"/>
      </rPr>
      <t xml:space="preserve"> tab, in addition to previously entered NWS impact data. </t>
    </r>
    <r>
      <rPr>
        <sz val="8"/>
        <color rgb="FFFF0000"/>
        <rFont val="Arial"/>
        <family val="2"/>
      </rPr>
      <t xml:space="preserve"> </t>
    </r>
    <r>
      <rPr>
        <sz val="8"/>
        <rFont val="Arial"/>
        <family val="2"/>
      </rPr>
      <t xml:space="preserve">The Technical Partner will adjust the flood impact data to a common NAVD88 vertical datum. </t>
    </r>
  </si>
  <si>
    <t>Use standard Google "Map" background</t>
  </si>
  <si>
    <t>Structures Geometry and Location Worksheet</t>
  </si>
  <si>
    <t>Terrain Data (point cloud, DEM, TIN or contours)</t>
  </si>
  <si>
    <r>
      <rPr>
        <u/>
        <sz val="8"/>
        <rFont val="Arial"/>
        <family val="2"/>
      </rPr>
      <t xml:space="preserve">Post-Beta Review: </t>
    </r>
    <r>
      <rPr>
        <sz val="8"/>
        <rFont val="Arial"/>
        <family val="2"/>
      </rPr>
      <t xml:space="preserve">Contact local stakeholders and invite them to review and comment on the final AHPS product.  Provide local stakeholders with 30 days to review and provide comments. </t>
    </r>
  </si>
  <si>
    <t>NWS Coordinator will work with the HPM and RFC to complete AHPS Level Of Service review and associated actions.</t>
  </si>
  <si>
    <r>
      <t xml:space="preserve">The NWS Coordinator will cross-check the current AHPS gage location with the known USGS gage location. The NWS HPM will make corrections to the AHPS page, if corrections are necessary. The NWS Coordinator will clip a photo from the USGS Site Information page on NWIS and paste it in the </t>
    </r>
    <r>
      <rPr>
        <b/>
        <sz val="8"/>
        <color theme="3"/>
        <rFont val="Arial"/>
        <family val="2"/>
      </rPr>
      <t>[Location Map]</t>
    </r>
    <r>
      <rPr>
        <sz val="8"/>
        <color indexed="8"/>
        <rFont val="Arial"/>
        <family val="2"/>
      </rPr>
      <t xml:space="preserve"> tab. </t>
    </r>
  </si>
  <si>
    <r>
      <t xml:space="preserve">NWS Coordinator and HPM will verify that the AHPS flood impact statements are current for existing forecast points. NWS HPM will create flood impact statements for new forecast points. NWS Coordinator or HPM may consult with local stakeholders on flood impacts. NWS will populate AHPS flood impacts in the </t>
    </r>
    <r>
      <rPr>
        <b/>
        <sz val="8"/>
        <color theme="3"/>
        <rFont val="Arial"/>
        <family val="2"/>
      </rPr>
      <t>[Flood Impacts]</t>
    </r>
    <r>
      <rPr>
        <b/>
        <sz val="8"/>
        <color indexed="56"/>
        <rFont val="Arial"/>
        <family val="2"/>
      </rPr>
      <t xml:space="preserve"> </t>
    </r>
    <r>
      <rPr>
        <sz val="8"/>
        <color indexed="8"/>
        <rFont val="Arial"/>
        <family val="2"/>
      </rPr>
      <t>tab.</t>
    </r>
  </si>
  <si>
    <t>NWS Coordinator and HPM will verify that the AHPS flood categories are current for existing forecast points. NWS HPM will create flood categories for new forecast points. NWS HPM may consult with local stakeholders on flood categories.</t>
  </si>
  <si>
    <t xml:space="preserve">NWS Coordinator will setup the Project Development Template.  NWS Coordinator is responsible for continuously updating and distributing the checksheet to the team during the project lifecycle. The NWS Coordinator will determine which OPTIONAL tasks are required. Other members of the project team may contribute to the Project Development Template throughout the project. </t>
  </si>
  <si>
    <t xml:space="preserve">NWS Coordinator will provide Technical Partner with a copy of the Project Development Template. NWS will explain the process, explain the roles of the project team members and answer Partner questions.  NWS will demonstrate an existing AHPS FIM to partner. </t>
  </si>
  <si>
    <t>NWS Coordinator will provide Technical Partner with a copy of "NWS Flood Inundation Mapping Tools" for ESRI ArcGIS 10.0.</t>
  </si>
  <si>
    <r>
      <t xml:space="preserve">NWS Coordinator and Technical Partner will work together to complete a baseline estimate of the project tasks in the Gantt chart in the </t>
    </r>
    <r>
      <rPr>
        <b/>
        <sz val="8"/>
        <color indexed="62"/>
        <rFont val="Arial"/>
        <family val="2"/>
      </rPr>
      <t xml:space="preserve">[Timeline] </t>
    </r>
    <r>
      <rPr>
        <sz val="8"/>
        <color indexed="8"/>
        <rFont val="Arial"/>
        <family val="2"/>
      </rPr>
      <t>tab.  NWS will validate that the proposed project schedule can be accommodated.</t>
    </r>
  </si>
  <si>
    <t>NWS Coordinator and Technical Partner will coordinate the completion of the "Project Team Work Responsibility Matrix" in the Project Development Template.</t>
  </si>
  <si>
    <t>NWS Coordinator will contact AHPS Web Team  to obtain a quote for AHPS implementation costs. Local Stakeholders who have not identified a Technical Partner should make a selection and  identify costs for map production.  NWS and Local Stakeholders should identify a funding source for AHPS implementation.</t>
  </si>
  <si>
    <t xml:space="preserve">NWS Coordinator, Local Stakeholder and AHPS Web Team  to complete Statement of Work Document for the AHPS Implementation.  Existing contract projects should start the transfer of funds for AHPS implementation. </t>
  </si>
  <si>
    <t>NWS, Local Stakeholders and the contracted Technical Partner should complete the Statement of Work Document for the development of the inundation maps.</t>
  </si>
  <si>
    <t>NWS Coordinator and Technical Partner will review  known flood impacts and GIS data and determine if the site is suitable for static mapping.  Technical Partner will propose a FEMA approved 1-D or 2-D modeling approach to be run in steady or unsteady model. The NWS &amp; Technical Partner should have a concensus agreement on the approach, before moving forward with the project.</t>
  </si>
  <si>
    <r>
      <t xml:space="preserve">Technical Partner will create an "Overview Map" and plot the study extend boundaries on </t>
    </r>
    <r>
      <rPr>
        <b/>
        <sz val="8"/>
        <color indexed="62"/>
        <rFont val="Arial"/>
        <family val="2"/>
      </rPr>
      <t xml:space="preserve">[Location Map] </t>
    </r>
    <r>
      <rPr>
        <sz val="8"/>
        <color theme="1"/>
        <rFont val="Arial"/>
        <family val="2"/>
      </rPr>
      <t xml:space="preserve">by exporting the map in a jpeg or gif format. </t>
    </r>
    <r>
      <rPr>
        <sz val="8"/>
        <color indexed="8"/>
        <rFont val="Arial"/>
        <family val="2"/>
      </rPr>
      <t xml:space="preserve"> NWS Coordinator will enter U\S and D\S reach length on the Project Development Template.  NWS HPM will coordinate reach length with the Local Stakeholder. The NWS Coordinator and RFC will conduct a Reach Length Hydrologic Analysis in the </t>
    </r>
    <r>
      <rPr>
        <b/>
        <sz val="8"/>
        <color theme="3"/>
        <rFont val="Arial"/>
        <family val="2"/>
      </rPr>
      <t>[Local Flow Analysis]</t>
    </r>
    <r>
      <rPr>
        <sz val="8"/>
        <color indexed="8"/>
        <rFont val="Arial"/>
        <family val="2"/>
      </rPr>
      <t xml:space="preserve"> tab for projects that extend beyond a "Standard Project Length" of 5 miles upstream or downstream from a gage.</t>
    </r>
  </si>
  <si>
    <t>NWS Coordinator will conduct a scoping meeting to discuss and select mapping intervals. The NWS Service Hydrologist must verify that the selected mapping intervals aligns with the AHPS flood categories or any known future plans to adjust the AHPS flood categories. NWS Coordinator will create a "List of Stages" to be modeled at the header of the Project Template. The Technical Partners wil review and approve the NWS proposed stages.</t>
  </si>
  <si>
    <t>Comments on Vertical Datum Quality</t>
  </si>
  <si>
    <r>
      <t xml:space="preserve">NWS Coordinator will contact USGS Water Science Center and inquire about the methods used to determine the "Gage 0" datum. </t>
    </r>
    <r>
      <rPr>
        <sz val="8"/>
        <rFont val="Arial"/>
        <family val="2"/>
      </rPr>
      <t xml:space="preserve">USGS Water Science Center will report to the NWS the methods used to determine the "Gage 0" datum to the NWS. </t>
    </r>
    <r>
      <rPr>
        <sz val="8"/>
        <color indexed="8"/>
        <rFont val="Arial"/>
        <family val="2"/>
      </rPr>
      <t xml:space="preserve"> NWS will document VERTCON calculations in the </t>
    </r>
    <r>
      <rPr>
        <b/>
        <sz val="8"/>
        <color theme="3"/>
        <rFont val="Arial"/>
        <family val="2"/>
      </rPr>
      <t>[Spatial Calc]</t>
    </r>
    <r>
      <rPr>
        <sz val="8"/>
        <color indexed="8"/>
        <rFont val="Arial"/>
        <family val="2"/>
      </rPr>
      <t xml:space="preserve"> tab. NWS will document "Gage 0" quality in  Comments ==&gt; and in the </t>
    </r>
    <r>
      <rPr>
        <b/>
        <sz val="8"/>
        <color theme="3"/>
        <rFont val="Arial"/>
        <family val="2"/>
      </rPr>
      <t>[Spatial Calc]</t>
    </r>
    <r>
      <rPr>
        <sz val="8"/>
        <color indexed="8"/>
        <rFont val="Arial"/>
        <family val="2"/>
      </rPr>
      <t xml:space="preserve"> tab.</t>
    </r>
  </si>
  <si>
    <r>
      <t xml:space="preserve">NWS Coordinator will obtain the RFC operational rating curve from the NWS RFC. NWS Coordinator will copy the USGS rating into the </t>
    </r>
    <r>
      <rPr>
        <b/>
        <sz val="8"/>
        <color indexed="62"/>
        <rFont val="Arial"/>
        <family val="2"/>
      </rPr>
      <t xml:space="preserve">[Rating] </t>
    </r>
    <r>
      <rPr>
        <sz val="8"/>
        <color indexed="8"/>
        <rFont val="Arial"/>
        <family val="2"/>
      </rPr>
      <t>tab on the Project Development Template. The Technical Partners will review and discuss the rating curves with the NWS.</t>
    </r>
  </si>
  <si>
    <r>
      <t xml:space="preserve">NWS Coordinator will obtain the USGS measured rating curve from the USGS Rating Depot and discuss rating quality with the USGS WSC. NWS Coordinator will also consult with RFC on rating quality. NWS will copy the USGS rating into the </t>
    </r>
    <r>
      <rPr>
        <b/>
        <sz val="8"/>
        <color indexed="62"/>
        <rFont val="Arial"/>
        <family val="2"/>
      </rPr>
      <t>[Rating]</t>
    </r>
    <r>
      <rPr>
        <sz val="8"/>
        <color indexed="8"/>
        <rFont val="Arial"/>
        <family val="2"/>
      </rPr>
      <t xml:space="preserve"> tab on the Project Development Template. The Technical Partners will review and discuss the rating curves with the NWS.</t>
    </r>
  </si>
  <si>
    <t>NWS Coordinator and NWS HPM will coordinate with Technical Partner and Local Stakeholder to establish the minimum and maximum stage. Local Stakeholders will comment on if the min and max stages meet local needs.</t>
  </si>
  <si>
    <t>Technical  Partner will determine if existing structural geometry data meets the needs of the project.  Technical Partner will collect additional survey information as needed.</t>
  </si>
  <si>
    <t xml:space="preserve">NWS Coordinator will obtain a status update on AHPS contracting from AHPS Web Team and ensure the process is moving forward and will not delay Phase 3. </t>
  </si>
  <si>
    <t>Preliminary Floodplain Boundary {pre_elev_feet_tenth.shp}</t>
  </si>
  <si>
    <r>
      <t>Technical Partner will create one or more</t>
    </r>
    <r>
      <rPr>
        <sz val="8"/>
        <color theme="1"/>
        <rFont val="Arial"/>
        <family val="2"/>
      </rPr>
      <t xml:space="preserve"> inundation polygons of historic events</t>
    </r>
    <r>
      <rPr>
        <sz val="8"/>
        <color indexed="8"/>
        <rFont val="Arial"/>
        <family val="2"/>
      </rPr>
      <t xml:space="preserve"> or to match the existing DFIRM. Data will be delivered in a zip file and organized according to the </t>
    </r>
    <r>
      <rPr>
        <b/>
        <sz val="8"/>
        <color theme="3"/>
        <rFont val="Arial"/>
        <family val="2"/>
      </rPr>
      <t>[File Structure]</t>
    </r>
    <r>
      <rPr>
        <sz val="8"/>
        <color indexed="8"/>
        <rFont val="Arial"/>
        <family val="2"/>
      </rPr>
      <t xml:space="preserve"> tab.  Technical Partner will create a pdf, jpeg or graphic of the map for the local stakeholders.  Technical Partner will produce a depth grid of the lowest modeled stage.  No metadata is required for these files.</t>
    </r>
  </si>
  <si>
    <t>Phase 2A - Review Specifications</t>
  </si>
  <si>
    <t>Phase 2B - Review Specifications</t>
  </si>
  <si>
    <t>Phase 2A Training for Technical Partners</t>
  </si>
  <si>
    <t>NWS will provide detailed information to the Technical Partner on the specifications and deliverables for Phase 2A. NWS will provide training in the form of a webinar, teleconference or meeting. NWS will describe  the Review Specifications for all products and summarize the requirements for the deliverable checklist.</t>
  </si>
  <si>
    <t xml:space="preserve">NWS Coordinator, HPM, QC Team, RFC Hydrologist, and FIM Program Manager will review the AHPS map. </t>
  </si>
  <si>
    <t xml:space="preserve">NWS Coordinator and NWS HPM will contact Local Stakeholder and inquire about including the following features in the model (1) EAPs, (2) temporary flood protection measures, (3) unaccredited levees. NWS Coordinator and NWS HPM will identify the local preferences for  elevation and risk area display. </t>
  </si>
  <si>
    <t>Baseline</t>
  </si>
  <si>
    <t xml:space="preserve">NWS will evaluate the suitability of the proposed site for AHPS static flood inundation mapping. Areas of program consideration include: value to the NWS AHPS program, and the value to local communities and evaluation of project funding sources.  Areas of technical consideration include: stability of the operational rating curve (locations with ratings that shift frequently or significantly cannot be considered), hydrologic complexity, hydraulic complexity, flood history, time since most recent flood or other factors that may warrant static flood inundation mapping inappropriate for implementation.  </t>
  </si>
  <si>
    <t>Flood History</t>
  </si>
  <si>
    <r>
      <t xml:space="preserve">NWS Coordinator and HPM will evaluate the value to the NWS AHPS program,  the value to local communities and evaluation of project funding sources. NWS Coordinator will document the flood crest history on the </t>
    </r>
    <r>
      <rPr>
        <b/>
        <sz val="8"/>
        <color theme="3"/>
        <rFont val="Arial"/>
        <family val="2"/>
      </rPr>
      <t xml:space="preserve">[Flood Impacts] </t>
    </r>
    <r>
      <rPr>
        <sz val="8"/>
        <color indexed="8"/>
        <rFont val="Arial"/>
        <family val="2"/>
      </rPr>
      <t xml:space="preserve">page. The RFC hydrologist will evaluate the rating curve and determine stable the rating curve is stable.  NWS Coordinator, HPM and RFC will evaluate the hydrologic complexity, hydraulic complexity and other factors that may warrant flood inundation mapping  in appropriate for implementation. The NWS Coordinator will make a Go or No Go decision on the project. </t>
    </r>
  </si>
  <si>
    <t>Added Flood Imapcts to [Flood History]</t>
  </si>
  <si>
    <t>Added flood impacts information to the Task List: Site Suitability Evaluation</t>
  </si>
  <si>
    <t>Fixed font alignment issues on header of Task List</t>
  </si>
  <si>
    <t>Version Changes</t>
  </si>
  <si>
    <t>Added HWM Shapefile to Phase 2A Deliverable</t>
  </si>
  <si>
    <t>High Water Marks {HWM.shp}</t>
  </si>
  <si>
    <t>Spatial locations of High Water Marks. High water mark elevations should be included in the shapefile table, if available.</t>
  </si>
  <si>
    <t>Changed "HWM Profile Validation" to "Water Surface Elevation Validation"</t>
  </si>
  <si>
    <t>Figure 6.</t>
  </si>
  <si>
    <t xml:space="preserve">5 – 15 ft </t>
  </si>
  <si>
    <t xml:space="preserve">10 – 20 ft </t>
  </si>
  <si>
    <t>Source</t>
  </si>
  <si>
    <t>Elevation Data Quality Levels</t>
  </si>
  <si>
    <t>Quality 
Levels</t>
  </si>
  <si>
    <t xml:space="preserve">
Elevation 
Source</t>
  </si>
  <si>
    <t xml:space="preserve">Horizontal Resolution Terms </t>
  </si>
  <si>
    <t>Point 
Density</t>
  </si>
  <si>
    <t xml:space="preserve">Nominal 
Pulse 
Spacing </t>
  </si>
  <si>
    <t>NED Post 
Spacing</t>
  </si>
  <si>
    <t xml:space="preserve">Vertical Accuracy Terms </t>
  </si>
  <si>
    <t xml:space="preserve">RMSEz in 
Open 
Terrain * </t>
  </si>
  <si>
    <t>Equivalent 
Contour 
Accuracy</t>
  </si>
  <si>
    <t xml:space="preserve">QL 1 </t>
  </si>
  <si>
    <t xml:space="preserve">QL 2 </t>
  </si>
  <si>
    <t xml:space="preserve">QL 3 </t>
  </si>
  <si>
    <t xml:space="preserve">QL 4 </t>
  </si>
  <si>
    <t xml:space="preserve">QL 5 </t>
  </si>
  <si>
    <t xml:space="preserve">LiDAR </t>
  </si>
  <si>
    <t>Imagery</t>
  </si>
  <si>
    <t xml:space="preserve">IFSAR </t>
  </si>
  <si>
    <r>
      <t>8 pts/m</t>
    </r>
    <r>
      <rPr>
        <vertAlign val="superscript"/>
        <sz val="11"/>
        <color theme="1"/>
        <rFont val="Calibri"/>
        <family val="2"/>
        <scheme val="minor"/>
      </rPr>
      <t>2</t>
    </r>
  </si>
  <si>
    <r>
      <t>2 pts/m</t>
    </r>
    <r>
      <rPr>
        <vertAlign val="superscript"/>
        <sz val="11"/>
        <color theme="1"/>
        <rFont val="Calibri"/>
        <family val="2"/>
        <scheme val="minor"/>
      </rPr>
      <t>2</t>
    </r>
  </si>
  <si>
    <r>
      <t>1-0.25 pts/m</t>
    </r>
    <r>
      <rPr>
        <vertAlign val="superscript"/>
        <sz val="11"/>
        <color theme="1"/>
        <rFont val="Calibri"/>
        <family val="2"/>
        <scheme val="minor"/>
      </rPr>
      <t>2</t>
    </r>
  </si>
  <si>
    <r>
      <t>1-0.04 pts/m</t>
    </r>
    <r>
      <rPr>
        <vertAlign val="superscript"/>
        <sz val="11"/>
        <color theme="1"/>
        <rFont val="Calibri"/>
        <family val="2"/>
        <scheme val="minor"/>
      </rPr>
      <t>2</t>
    </r>
  </si>
  <si>
    <r>
      <t>0.04 pts/m</t>
    </r>
    <r>
      <rPr>
        <vertAlign val="superscript"/>
        <sz val="11"/>
        <color theme="1"/>
        <rFont val="Calibri"/>
        <family val="2"/>
        <scheme val="minor"/>
      </rPr>
      <t>2</t>
    </r>
  </si>
  <si>
    <t xml:space="preserve">0.35 m </t>
  </si>
  <si>
    <t xml:space="preserve">0.7 m </t>
  </si>
  <si>
    <t>1 – 2 m</t>
  </si>
  <si>
    <t xml:space="preserve">1 – 5 m </t>
  </si>
  <si>
    <t xml:space="preserve">5 m </t>
  </si>
  <si>
    <t xml:space="preserve">1/27 arc-sec 
(~1 m) </t>
  </si>
  <si>
    <t>1/27 arc-sec 
(~1 m)</t>
  </si>
  <si>
    <t xml:space="preserve">1/9 arc-sec 
(~3 m) </t>
  </si>
  <si>
    <t>1/3 arc-sec 
(~10 m)</t>
  </si>
  <si>
    <t xml:space="preserve">9.25 cm </t>
  </si>
  <si>
    <t>≤18.5 cm</t>
  </si>
  <si>
    <t>46.3 cm – 
139 cm</t>
  </si>
  <si>
    <t xml:space="preserve">
92.7 cm – 
185 c</t>
  </si>
  <si>
    <t>1-ft</t>
  </si>
  <si>
    <t xml:space="preserve">1-ft </t>
  </si>
  <si>
    <t>2-ft</t>
  </si>
  <si>
    <t xml:space="preserve">* Vertical accuracy is reduced in vegetated land cover categories </t>
  </si>
  <si>
    <t>03.22.12</t>
  </si>
  <si>
    <t>?</t>
  </si>
  <si>
    <t>Critical Stage</t>
  </si>
  <si>
    <t>Added Critical Stage field to  River Structures Inventory Worksheet</t>
  </si>
  <si>
    <t>Source: Dewberry &amp; USGS - Preliminary findings from the National Enhanced Elevation Assessment (NEEA) - Slide 12</t>
  </si>
  <si>
    <t>Added Elevation Data Quality Tables on [Terrain Metadata}</t>
  </si>
  <si>
    <t xml:space="preserve">Identify the best available terrain data and verify that the terrain data set meets NWS guidelines and has a vertical accuracy greater or equal to a 2-ft contour interval. Lidar data are preferred whenever possible. A DEM format is preferred.  DEM Grid cell sizes of 3 m or less are required.  A Draft Terrain Footprint shapefile will be developed to help the NWS and Technical Partner to visualize any constraints that may exist. </t>
  </si>
  <si>
    <r>
      <t xml:space="preserve">Technical Partner will research and identify the best available terrain data set.  Technical Partner will obtain the metadata for the selected terrain data set and submit the metadata to NWS Coordinator for documentation of data quality. Technical Partner will enter the terrain metadata into the </t>
    </r>
    <r>
      <rPr>
        <b/>
        <sz val="8"/>
        <color theme="4"/>
        <rFont val="Arial"/>
        <family val="2"/>
      </rPr>
      <t>[Terrain]</t>
    </r>
    <r>
      <rPr>
        <b/>
        <sz val="8"/>
        <color indexed="8"/>
        <rFont val="Arial"/>
        <family val="2"/>
      </rPr>
      <t xml:space="preserve"> </t>
    </r>
    <r>
      <rPr>
        <sz val="8"/>
        <color indexed="8"/>
        <rFont val="Arial"/>
        <family val="2"/>
      </rPr>
      <t>tab and verify that the terrain data meets the NWS requirements. The Technical Partner will develop a Draft Terrain Footprint (see Deliverable Checklist) and deliver the shapeifle to the NWS Coordinator.  Note: the entire terrrain data set will not be submitted in this step, only the metadata and footprint.  NWS Coordinator will review metadata and approve proposed terrain data set.</t>
    </r>
  </si>
  <si>
    <r>
      <t xml:space="preserve">Obtain a copy of the best available terrain data set, the terrain metadata and verify that the terrain data set has a vertical accuracy greater or equal to a 2-ft contour interval. Lidar data should be processed into a terrain surface. A 3-m or smaller DEM is required. Check the model vertical datum for NAVD88 compliance.  Populate the terrain metadata fields in the </t>
    </r>
    <r>
      <rPr>
        <b/>
        <sz val="8"/>
        <color theme="3"/>
        <rFont val="Arial"/>
        <family val="2"/>
      </rPr>
      <t>[Terrain]</t>
    </r>
    <r>
      <rPr>
        <sz val="8"/>
        <rFont val="Arial"/>
        <family val="2"/>
      </rPr>
      <t xml:space="preserve"> tab.</t>
    </r>
  </si>
  <si>
    <r>
      <t>The minimum requirement is that layers must be created at 1.0 ft intervals for ALL elevations from Flood Stage to the Highest Elevation modeled.  From Action Stage up to Flood Stage a maximum spacing of 2.0 ft can be applied; however, the spacing must (1) consider flood impacts and must hit the flood impacts,  and (2) must provide potential future flexibility for lowering or adjusting flood stage an Action Stage.  Mapping intervals should not be smaller than 1/2 the equivalent contour interval. The "Elevation Data Quality Levels" table on the</t>
    </r>
    <r>
      <rPr>
        <b/>
        <sz val="8"/>
        <color theme="4"/>
        <rFont val="Arial"/>
        <family val="2"/>
      </rPr>
      <t xml:space="preserve"> [Terrain] </t>
    </r>
    <r>
      <rPr>
        <sz val="8"/>
        <rFont val="Arial"/>
        <family val="2"/>
      </rPr>
      <t>tab should be used as guidance when selecting mapping intervals.</t>
    </r>
  </si>
  <si>
    <t>Change elevation data min requirement from 10-m to 3-m.</t>
  </si>
  <si>
    <t>03.28.12</t>
  </si>
  <si>
    <t>Gage Latitude (DMS NAD83):</t>
  </si>
  <si>
    <t>Gage Longitude (DMS NAD83):</t>
  </si>
  <si>
    <t>Reorganized Header</t>
  </si>
  <si>
    <t>Lat and Long Section</t>
  </si>
  <si>
    <t>FEMA Elev @ (10, 2, 1, 0.2%)</t>
  </si>
  <si>
    <t xml:space="preserve">List of Modeled Stages: </t>
  </si>
  <si>
    <t>Phase 3 Deliverable Checklist</t>
  </si>
  <si>
    <t>Moved List of Modeled Stages</t>
  </si>
  <si>
    <t>Added FEMA Elev @ (10, 2, 1, 0.2%)</t>
  </si>
  <si>
    <t>Broke Checklist items into a new Tab [Checklist]</t>
  </si>
  <si>
    <t>Deliverable Checklists</t>
  </si>
  <si>
    <t>03.39.12</t>
  </si>
  <si>
    <t xml:space="preserve">NWS HPM will write and issue a PNS for the flood inundation maps. </t>
  </si>
  <si>
    <t xml:space="preserve">PNS to notify public that the FIM have been published. </t>
  </si>
  <si>
    <t>Added PNS under Phase 3 - Map launch event</t>
  </si>
  <si>
    <t>Version 1.2</t>
  </si>
  <si>
    <t>06.12.12</t>
  </si>
  <si>
    <t>A fully operational hydraulic model will be provided to the NWS.</t>
  </si>
  <si>
    <r>
      <t xml:space="preserve">Data will be delivered in a zip file and organized according to the </t>
    </r>
    <r>
      <rPr>
        <b/>
        <sz val="8"/>
        <color theme="3"/>
        <rFont val="Arial"/>
        <family val="2"/>
      </rPr>
      <t xml:space="preserve">[File Structure] </t>
    </r>
    <r>
      <rPr>
        <sz val="8"/>
        <color indexed="8"/>
        <rFont val="Arial"/>
        <family val="2"/>
      </rPr>
      <t>tab.</t>
    </r>
  </si>
  <si>
    <t>Added Hydraulic Model the Phase 2A [Checklist]</t>
  </si>
  <si>
    <t>(4) Metadata should follow FGDC standards</t>
  </si>
  <si>
    <t>Added FGDC metadata link to [Metadata]</t>
  </si>
  <si>
    <t>Removed "Summary" tag, which was a duplicate of "Purpose" tag in [Metadata]</t>
  </si>
  <si>
    <t>Storage Areas           
(Unsteady Flow Only)</t>
  </si>
  <si>
    <t>Downstream 
Boundary Conditions</t>
  </si>
  <si>
    <t>Water Surface Elevation Validation  
(REQUIRED)</t>
  </si>
  <si>
    <t>Rating Curve Validation  
(REQUIRED)</t>
  </si>
  <si>
    <r>
      <t xml:space="preserve">NWS Service Change Notice - PNS   
</t>
    </r>
    <r>
      <rPr>
        <sz val="8"/>
        <color theme="1"/>
        <rFont val="Arial"/>
        <family val="2"/>
      </rPr>
      <t>(REQUIRED)</t>
    </r>
  </si>
  <si>
    <r>
      <t xml:space="preserve">Local Outreach Event     
</t>
    </r>
    <r>
      <rPr>
        <sz val="8"/>
        <color theme="1"/>
        <rFont val="Arial"/>
        <family val="2"/>
      </rPr>
      <t>(OPTIONAL)</t>
    </r>
  </si>
  <si>
    <t>Hydraulic Model
(REQUIRED)</t>
  </si>
  <si>
    <t>Draft Technical Summary Document     
{FIM.NWSLID.DATE.doc}                       
(REQUIRED)</t>
  </si>
  <si>
    <t>MODEL CROSS-SECTIONS                  
{xs.shp}                                          
Format: Line shapefile   
(REQUIRED)</t>
  </si>
  <si>
    <t>HIGH WATER MARKS                   
{HWM.shp}                            
Format: Point shapefile                      
(REQUIRED)</t>
  </si>
  <si>
    <t>Rating Curve Extension Text File                                   
(OPTIONAL)</t>
  </si>
  <si>
    <t>PRELIMINARY FLOODPLAIN BOUNDARY                                  
{pre_elev_feet_tenth.shp}             
Format: Polygon shapefile                                   
(REQUIRED)</t>
  </si>
  <si>
    <t>STUDY AREA 
{study_area.shp}               
Format: Line shapefile        
(REQUIRED)</t>
  </si>
  <si>
    <t>GAGE LOCATION POINT 
{gage.shp}                                     
Format: Point shapefile  
(REQUIRED)</t>
  </si>
  <si>
    <t>LEVEE RISK AREA        
{levee_ risk_area.shp}                        
Format: Polygon Shapefile      
(OPTIONAL)</t>
  </si>
  <si>
    <t>DEPTH GRIDS   
{elev_feet_tenth}                   
Format: ESRI Grid         
(REQUIRED)</t>
  </si>
  <si>
    <t>Terrain Data        
(OPTIONAL)</t>
  </si>
  <si>
    <t>Hydraulic Model 
(REQUIRED)</t>
  </si>
  <si>
    <t>Final Technical Summary Document - Hydraulics &amp; GIS                                                   
{FIM.NWSLID.DATE.doc}                         
(REQUIRED)</t>
  </si>
  <si>
    <t>Final Project Development Template        
{FIM.NWSLID.DATE.xls}      
(REQUIRED)</t>
  </si>
  <si>
    <t>DRAFT                                                 
STUDY AREA                     
{study_area.shp}                              
Format: Line shapefile        
(OPTIONAL)</t>
  </si>
  <si>
    <t>DRAFT                                                 
TERRAIN FOOTPRINT                   
{terrain.shp}                              
Format: Polygon         
(OPTIONAL)</t>
  </si>
  <si>
    <t>DRAFT                                             
EXISTING MODEL CROSS-SECTIONS                               
{xs.shp}                                          
Format: Line shapefile   (OPTIONAL)</t>
  </si>
  <si>
    <t>DRAFT                                              
GAGE LOCATION POINT 
{gage.shp}                                     
Format: Point shapefile  
(OPTIONAL)</t>
  </si>
  <si>
    <t>Draft Technical Summary Document        
{FIM.NWSLID.DATE.doc}                     
(REQUIRED)</t>
  </si>
  <si>
    <t>DRAFT                                           
LEVEE RISK AREA                       
{levee_ risk_area.shp}                        
Format: Polygon Shapefile      
(OPTIONAL)</t>
  </si>
  <si>
    <t>DRAFT                                               
FLOOD CONTROL STRUCTURES            
{flood_cntrl.shp}                              
Format: Line shapefile                 
(OPTIONAL)</t>
  </si>
  <si>
    <t>FLOOD CONTROL STRUCTURES 
{flood_cntrl.shp}                  
 Format: Line shapefile                 
(OPTIONAL)</t>
  </si>
  <si>
    <t>POLYGONS        
{elev_feet_tenth.shp}                
Format: Polygon shapefile         
(REQUIRED)</t>
  </si>
  <si>
    <t>Review/Create/Update 
AHPS Flood Impact Statements</t>
  </si>
  <si>
    <t>Review/Create/Update 
AHPS Flood Categories</t>
  </si>
  <si>
    <t>Statement of Work - Map Development  Tasks                
(OPTIONAL)</t>
  </si>
  <si>
    <t>Fixed formatting issues with multiple lines in cells (Alt+Enter)</t>
  </si>
  <si>
    <t>Added Page numbers to footer, file name\tab to header, set page breaks, print area</t>
  </si>
  <si>
    <t>Added Print formatting: page numbers, page breaks, cover page.</t>
  </si>
  <si>
    <t>DRAFT                                           
FEMA DFIRM FLOODWAY 
{FEMA_fldwy.shp}                        
Format: Polygon shapefile      
(RECOMMENDED)</t>
  </si>
  <si>
    <t>DRAFT                                              
FEMA DFIRM 1%   
{FEMA_1pct.shp}                  
Format: Polygon shapefile        
(RECOMMENDED)</t>
  </si>
  <si>
    <t>DRAFT                                                   
FEMA DFIRM 0.2%   
{FEMA_02pct.shp}                     
Format: Polygon shapefile       
(RECOMMENDED)</t>
  </si>
  <si>
    <t>FEMA DFIRM FLOODWAY 
{FEMA_fldwy.shp}                        
Format: Polygon shapefile      
(RECOMMENDED)</t>
  </si>
  <si>
    <t>FEMA DFIRM 1%   
{FEMA_1pct.shp}                 
Format: Polygon shapefile        
(RECOMMENDED)</t>
  </si>
  <si>
    <t>FEMA DFIRM 0.2%   
{FEMA_02pct.shp}                     
Format: Polygon shapefile       
(RECOMMENDED)</t>
  </si>
  <si>
    <t>Obtain FEMA FIS and DFIRMs                           
(RECOMMENDED)</t>
  </si>
  <si>
    <t>FEMA DFIRM Agreement 
(RECOMMENDED)</t>
  </si>
  <si>
    <t>O*</t>
  </si>
  <si>
    <t>O* = Recommended</t>
  </si>
  <si>
    <t>Changed all references to FEMA DFIRM &amp; FIS deliverables and activities from OPTIONAL to RECOMMENDED in [Task List] and [Checklist]. Changed references in [File Structure]</t>
  </si>
</sst>
</file>

<file path=xl/styles.xml><?xml version="1.0" encoding="utf-8"?>
<styleSheet xmlns="http://schemas.openxmlformats.org/spreadsheetml/2006/main">
  <numFmts count="3">
    <numFmt numFmtId="164" formatCode="mm/dd/yyyy"/>
    <numFmt numFmtId="165" formatCode="0.0"/>
    <numFmt numFmtId="166" formatCode="mm/dd/yy;@"/>
  </numFmts>
  <fonts count="67">
    <font>
      <sz val="11"/>
      <color theme="1"/>
      <name val="Calibri"/>
      <family val="2"/>
      <scheme val="minor"/>
    </font>
    <font>
      <b/>
      <sz val="8"/>
      <color indexed="8"/>
      <name val="Arial"/>
      <family val="2"/>
    </font>
    <font>
      <sz val="10"/>
      <name val="Arial"/>
      <family val="2"/>
    </font>
    <font>
      <sz val="10"/>
      <color indexed="8"/>
      <name val="Arial"/>
      <family val="2"/>
    </font>
    <font>
      <sz val="8"/>
      <color indexed="8"/>
      <name val="Arial"/>
      <family val="2"/>
    </font>
    <font>
      <b/>
      <sz val="10"/>
      <color indexed="8"/>
      <name val="Arial"/>
      <family val="2"/>
    </font>
    <font>
      <b/>
      <sz val="11"/>
      <color indexed="8"/>
      <name val="Arial"/>
      <family val="2"/>
    </font>
    <font>
      <sz val="8"/>
      <name val="Calibri"/>
      <family val="2"/>
    </font>
    <font>
      <b/>
      <sz val="10"/>
      <name val="Arial"/>
      <family val="2"/>
    </font>
    <font>
      <b/>
      <sz val="8"/>
      <name val="Arial"/>
      <family val="2"/>
    </font>
    <font>
      <b/>
      <sz val="8"/>
      <color indexed="62"/>
      <name val="Arial"/>
      <family val="2"/>
    </font>
    <font>
      <sz val="8"/>
      <name val="Arial"/>
      <family val="2"/>
    </font>
    <font>
      <sz val="8"/>
      <color indexed="62"/>
      <name val="Arial"/>
      <family val="2"/>
    </font>
    <font>
      <b/>
      <sz val="11"/>
      <name val="Arial"/>
      <family val="2"/>
    </font>
    <font>
      <b/>
      <sz val="8"/>
      <color indexed="56"/>
      <name val="Arial"/>
      <family val="2"/>
    </font>
    <font>
      <sz val="8"/>
      <color indexed="56"/>
      <name val="Arial"/>
      <family val="2"/>
    </font>
    <font>
      <b/>
      <sz val="14"/>
      <color indexed="8"/>
      <name val="Arial"/>
      <family val="2"/>
    </font>
    <font>
      <b/>
      <sz val="14"/>
      <name val="Arial"/>
      <family val="2"/>
    </font>
    <font>
      <b/>
      <sz val="8"/>
      <color indexed="18"/>
      <name val="Arial"/>
      <family val="2"/>
    </font>
    <font>
      <sz val="11"/>
      <name val="Arial"/>
      <family val="2"/>
    </font>
    <font>
      <sz val="11"/>
      <color indexed="8"/>
      <name val="Arial"/>
      <family val="2"/>
    </font>
    <font>
      <b/>
      <sz val="18"/>
      <name val="Arial"/>
      <family val="2"/>
    </font>
    <font>
      <b/>
      <sz val="18"/>
      <color indexed="8"/>
      <name val="Arial"/>
      <family val="2"/>
    </font>
    <font>
      <sz val="11"/>
      <color rgb="FF9C0006"/>
      <name val="Calibri"/>
      <family val="2"/>
      <scheme val="minor"/>
    </font>
    <font>
      <sz val="11"/>
      <color rgb="FF006100"/>
      <name val="Calibri"/>
      <family val="2"/>
      <scheme val="minor"/>
    </font>
    <font>
      <u/>
      <sz val="11"/>
      <color theme="10"/>
      <name val="Calibri"/>
      <family val="2"/>
    </font>
    <font>
      <sz val="11"/>
      <color rgb="FF9C6500"/>
      <name val="Calibri"/>
      <family val="2"/>
      <scheme val="minor"/>
    </font>
    <font>
      <sz val="10"/>
      <color theme="1"/>
      <name val="Arial"/>
      <family val="2"/>
    </font>
    <font>
      <sz val="11"/>
      <color theme="1"/>
      <name val="Arial"/>
      <family val="2"/>
    </font>
    <font>
      <b/>
      <sz val="11"/>
      <color theme="1"/>
      <name val="Arial"/>
      <family val="2"/>
    </font>
    <font>
      <b/>
      <sz val="10"/>
      <color theme="1"/>
      <name val="Arial"/>
      <family val="2"/>
    </font>
    <font>
      <u/>
      <sz val="10"/>
      <color theme="10"/>
      <name val="Arial"/>
      <family val="2"/>
    </font>
    <font>
      <sz val="8"/>
      <color theme="1"/>
      <name val="Arial"/>
      <family val="2"/>
    </font>
    <font>
      <u/>
      <sz val="8"/>
      <color theme="10"/>
      <name val="Arial"/>
      <family val="2"/>
    </font>
    <font>
      <b/>
      <sz val="18"/>
      <color theme="1"/>
      <name val="Arial"/>
      <family val="2"/>
    </font>
    <font>
      <sz val="10"/>
      <color rgb="FF9C0006"/>
      <name val="Arial"/>
      <family val="2"/>
    </font>
    <font>
      <sz val="10"/>
      <color rgb="FF9C6500"/>
      <name val="Arial"/>
      <family val="2"/>
    </font>
    <font>
      <sz val="10"/>
      <color rgb="FF006100"/>
      <name val="Arial"/>
      <family val="2"/>
    </font>
    <font>
      <sz val="18"/>
      <color theme="1"/>
      <name val="Arial"/>
      <family val="2"/>
    </font>
    <font>
      <u/>
      <sz val="11"/>
      <color theme="10"/>
      <name val="Arial"/>
      <family val="2"/>
    </font>
    <font>
      <b/>
      <i/>
      <sz val="11"/>
      <color theme="1"/>
      <name val="Arial"/>
      <family val="2"/>
    </font>
    <font>
      <i/>
      <sz val="11"/>
      <color theme="1"/>
      <name val="Arial"/>
      <family val="2"/>
    </font>
    <font>
      <sz val="8"/>
      <color theme="3"/>
      <name val="Arial"/>
      <family val="2"/>
    </font>
    <font>
      <b/>
      <sz val="8"/>
      <color theme="3"/>
      <name val="Arial"/>
      <family val="2"/>
    </font>
    <font>
      <sz val="10"/>
      <color theme="1"/>
      <name val="Calibri"/>
      <family val="2"/>
      <scheme val="minor"/>
    </font>
    <font>
      <b/>
      <sz val="12"/>
      <name val="Arial"/>
      <family val="2"/>
    </font>
    <font>
      <sz val="8"/>
      <color rgb="FFFF0000"/>
      <name val="Arial"/>
      <family val="2"/>
    </font>
    <font>
      <b/>
      <sz val="11"/>
      <color rgb="FFFF0000"/>
      <name val="Arial"/>
      <family val="2"/>
    </font>
    <font>
      <sz val="11"/>
      <color rgb="FFFF0000"/>
      <name val="Arial"/>
      <family val="2"/>
    </font>
    <font>
      <b/>
      <u/>
      <sz val="11"/>
      <color theme="1"/>
      <name val="Arial"/>
      <family val="2"/>
    </font>
    <font>
      <sz val="11"/>
      <name val="Calibri"/>
      <family val="2"/>
      <scheme val="minor"/>
    </font>
    <font>
      <sz val="14"/>
      <name val="Arial"/>
      <family val="2"/>
    </font>
    <font>
      <i/>
      <sz val="11"/>
      <color theme="1"/>
      <name val="Calibri"/>
      <family val="2"/>
      <scheme val="minor"/>
    </font>
    <font>
      <b/>
      <sz val="11"/>
      <color theme="1"/>
      <name val="Calibri"/>
      <family val="2"/>
      <scheme val="minor"/>
    </font>
    <font>
      <u/>
      <sz val="11"/>
      <name val="Calibri"/>
      <family val="2"/>
    </font>
    <font>
      <sz val="8"/>
      <color rgb="FF000020"/>
      <name val="Arial"/>
      <family val="2"/>
    </font>
    <font>
      <sz val="8"/>
      <color rgb="FF000000"/>
      <name val="Arial"/>
      <family val="2"/>
    </font>
    <font>
      <b/>
      <sz val="12"/>
      <color theme="1"/>
      <name val="Arial"/>
      <family val="2"/>
    </font>
    <font>
      <sz val="11"/>
      <color rgb="FF000000"/>
      <name val="Arial"/>
      <family val="2"/>
    </font>
    <font>
      <b/>
      <sz val="11"/>
      <color rgb="FF000000"/>
      <name val="Calibri"/>
      <family val="2"/>
      <scheme val="minor"/>
    </font>
    <font>
      <b/>
      <sz val="9"/>
      <color theme="1"/>
      <name val="Arial"/>
      <family val="2"/>
    </font>
    <font>
      <u/>
      <sz val="8"/>
      <color indexed="8"/>
      <name val="Arial"/>
      <family val="2"/>
    </font>
    <font>
      <u/>
      <sz val="8"/>
      <name val="Arial"/>
      <family val="2"/>
    </font>
    <font>
      <b/>
      <sz val="8"/>
      <color theme="1"/>
      <name val="Arial Unicode MS"/>
      <family val="2"/>
    </font>
    <font>
      <b/>
      <sz val="8"/>
      <color theme="1"/>
      <name val="Calibri"/>
      <family val="2"/>
      <scheme val="minor"/>
    </font>
    <font>
      <vertAlign val="superscript"/>
      <sz val="11"/>
      <color theme="1"/>
      <name val="Calibri"/>
      <family val="2"/>
      <scheme val="minor"/>
    </font>
    <font>
      <b/>
      <sz val="8"/>
      <color theme="4"/>
      <name val="Arial"/>
      <family val="2"/>
    </font>
  </fonts>
  <fills count="10">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double">
        <color indexed="64"/>
      </bottom>
      <diagonal/>
    </border>
    <border>
      <left style="medium">
        <color indexed="64"/>
      </left>
      <right/>
      <top style="medium">
        <color indexed="64"/>
      </top>
      <bottom style="thin">
        <color indexed="64"/>
      </bottom>
      <diagonal/>
    </border>
  </borders>
  <cellStyleXfs count="6">
    <xf numFmtId="0" fontId="0" fillId="0" borderId="0"/>
    <xf numFmtId="0" fontId="23" fillId="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alignment vertical="top"/>
      <protection locked="0"/>
    </xf>
    <xf numFmtId="0" fontId="26" fillId="4" borderId="0" applyNumberFormat="0" applyBorder="0" applyAlignment="0" applyProtection="0"/>
    <xf numFmtId="0" fontId="27" fillId="0" borderId="0"/>
  </cellStyleXfs>
  <cellXfs count="592">
    <xf numFmtId="0" fontId="0" fillId="0" borderId="0" xfId="0"/>
    <xf numFmtId="0" fontId="3" fillId="0" borderId="0" xfId="5" applyFont="1" applyAlignment="1">
      <alignment horizontal="left" vertical="center" wrapText="1"/>
    </xf>
    <xf numFmtId="0" fontId="5" fillId="0" borderId="9" xfId="5" applyFont="1" applyBorder="1" applyAlignment="1">
      <alignment horizontal="center" vertical="top" wrapText="1"/>
    </xf>
    <xf numFmtId="0" fontId="4" fillId="0" borderId="0" xfId="5" applyFont="1" applyBorder="1" applyAlignment="1">
      <alignment horizontal="left" vertical="top" wrapText="1"/>
    </xf>
    <xf numFmtId="0" fontId="4" fillId="0" borderId="1" xfId="5" applyFont="1" applyBorder="1" applyAlignment="1">
      <alignment horizontal="left" vertical="top" wrapText="1"/>
    </xf>
    <xf numFmtId="0" fontId="3" fillId="0" borderId="0" xfId="5" applyFont="1" applyBorder="1" applyAlignment="1">
      <alignment horizontal="left" vertical="center" wrapText="1"/>
    </xf>
    <xf numFmtId="0" fontId="5" fillId="0" borderId="7" xfId="5" applyFont="1" applyBorder="1" applyAlignment="1">
      <alignment horizontal="center" vertical="center" wrapText="1"/>
    </xf>
    <xf numFmtId="0" fontId="3" fillId="0" borderId="0" xfId="5" applyFont="1" applyBorder="1" applyAlignment="1">
      <alignment horizontal="center" vertical="center" wrapText="1"/>
    </xf>
    <xf numFmtId="0" fontId="3" fillId="0" borderId="0" xfId="5" applyFont="1" applyAlignment="1">
      <alignment horizontal="center" vertical="center" wrapText="1"/>
    </xf>
    <xf numFmtId="0" fontId="1" fillId="0" borderId="0" xfId="5" applyFont="1" applyBorder="1" applyAlignment="1">
      <alignment vertical="center" wrapText="1"/>
    </xf>
    <xf numFmtId="0" fontId="1" fillId="0" borderId="1" xfId="5" applyFont="1" applyBorder="1" applyAlignment="1">
      <alignment vertical="center" textRotation="49" wrapText="1"/>
    </xf>
    <xf numFmtId="0" fontId="1" fillId="0" borderId="15" xfId="5" applyFont="1" applyBorder="1" applyAlignment="1">
      <alignment vertical="center" textRotation="49" wrapText="1"/>
    </xf>
    <xf numFmtId="0" fontId="28" fillId="0" borderId="0" xfId="0" applyFont="1" applyAlignment="1">
      <alignment horizontal="center" vertical="center"/>
    </xf>
    <xf numFmtId="0" fontId="28" fillId="0" borderId="0" xfId="0" applyFont="1"/>
    <xf numFmtId="0" fontId="19" fillId="0" borderId="0" xfId="0" applyFont="1"/>
    <xf numFmtId="0" fontId="28" fillId="0" borderId="0" xfId="0" applyFont="1" applyAlignment="1">
      <alignment horizontal="center"/>
    </xf>
    <xf numFmtId="0" fontId="28" fillId="5" borderId="0" xfId="0" applyFont="1" applyFill="1"/>
    <xf numFmtId="0" fontId="28" fillId="0" borderId="0" xfId="0" applyFont="1" applyBorder="1"/>
    <xf numFmtId="0" fontId="28" fillId="0" borderId="0" xfId="0" applyFont="1" applyBorder="1" applyAlignment="1">
      <alignment horizontal="center"/>
    </xf>
    <xf numFmtId="0" fontId="29" fillId="5" borderId="16" xfId="0" applyFont="1" applyFill="1" applyBorder="1" applyAlignment="1">
      <alignment horizontal="center"/>
    </xf>
    <xf numFmtId="0" fontId="28" fillId="5" borderId="0" xfId="0" applyFont="1" applyFill="1" applyBorder="1" applyAlignment="1">
      <alignment horizontal="center"/>
    </xf>
    <xf numFmtId="0" fontId="28" fillId="6" borderId="18" xfId="0" applyFont="1" applyFill="1" applyBorder="1" applyAlignment="1">
      <alignment horizontal="center" vertical="center"/>
    </xf>
    <xf numFmtId="0" fontId="28" fillId="0" borderId="10" xfId="0" applyFont="1" applyBorder="1" applyAlignment="1">
      <alignment horizontal="center" vertical="center"/>
    </xf>
    <xf numFmtId="0" fontId="28" fillId="5" borderId="19" xfId="0" applyFont="1" applyFill="1" applyBorder="1" applyAlignment="1">
      <alignment horizontal="center" vertical="center"/>
    </xf>
    <xf numFmtId="0" fontId="28" fillId="0" borderId="20"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7" xfId="0" applyFont="1" applyBorder="1" applyAlignment="1">
      <alignment horizontal="center" vertical="center"/>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11" xfId="0" applyFont="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xf numFmtId="0" fontId="28" fillId="0" borderId="31"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32" xfId="0" applyFont="1" applyBorder="1" applyAlignment="1">
      <alignment horizontal="center" vertical="center"/>
    </xf>
    <xf numFmtId="0" fontId="28" fillId="7" borderId="18"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19" xfId="0" applyFont="1" applyFill="1" applyBorder="1" applyAlignment="1">
      <alignment horizontal="center" vertical="center"/>
    </xf>
    <xf numFmtId="0" fontId="28" fillId="7" borderId="20" xfId="0" applyFont="1" applyFill="1" applyBorder="1" applyAlignment="1">
      <alignment horizontal="center" vertical="center"/>
    </xf>
    <xf numFmtId="0" fontId="28" fillId="7" borderId="0" xfId="0" applyFont="1" applyFill="1"/>
    <xf numFmtId="0" fontId="28" fillId="0" borderId="33"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0" xfId="0" applyFont="1" applyFill="1"/>
    <xf numFmtId="0" fontId="19" fillId="0" borderId="0" xfId="0" applyFont="1" applyBorder="1"/>
    <xf numFmtId="0" fontId="8" fillId="5" borderId="0" xfId="5" applyFont="1" applyFill="1" applyBorder="1" applyAlignment="1">
      <alignment horizontal="right"/>
    </xf>
    <xf numFmtId="0" fontId="8" fillId="5" borderId="36" xfId="5" applyFont="1" applyFill="1" applyBorder="1" applyAlignment="1">
      <alignment horizontal="right"/>
    </xf>
    <xf numFmtId="0" fontId="8" fillId="5" borderId="16" xfId="5" applyFont="1" applyFill="1" applyBorder="1" applyAlignment="1">
      <alignment horizontal="right"/>
    </xf>
    <xf numFmtId="0" fontId="30" fillId="5" borderId="16" xfId="0" applyFont="1" applyFill="1" applyBorder="1" applyAlignment="1">
      <alignment horizontal="right"/>
    </xf>
    <xf numFmtId="0" fontId="2" fillId="5" borderId="0" xfId="0" applyFont="1" applyFill="1" applyBorder="1"/>
    <xf numFmtId="0" fontId="27" fillId="5" borderId="0" xfId="0" applyFont="1" applyFill="1" applyBorder="1" applyAlignment="1">
      <alignment horizontal="center" vertical="center"/>
    </xf>
    <xf numFmtId="0" fontId="17" fillId="5" borderId="0" xfId="5" applyFont="1" applyFill="1" applyBorder="1" applyAlignment="1">
      <alignment horizontal="center"/>
    </xf>
    <xf numFmtId="0" fontId="28" fillId="5" borderId="0" xfId="0" applyFont="1" applyFill="1" applyAlignment="1">
      <alignment horizontal="center" vertical="center"/>
    </xf>
    <xf numFmtId="0" fontId="28" fillId="5" borderId="0" xfId="0" applyFont="1" applyFill="1" applyAlignment="1">
      <alignment horizontal="center"/>
    </xf>
    <xf numFmtId="0" fontId="27" fillId="5" borderId="0" xfId="0" applyFont="1" applyFill="1" applyBorder="1"/>
    <xf numFmtId="0" fontId="30" fillId="5" borderId="0" xfId="0" applyFont="1" applyFill="1" applyBorder="1" applyAlignment="1">
      <alignment horizontal="right"/>
    </xf>
    <xf numFmtId="0" fontId="3" fillId="5" borderId="0" xfId="5" applyFont="1" applyFill="1" applyBorder="1" applyAlignment="1">
      <alignment horizontal="left"/>
    </xf>
    <xf numFmtId="0" fontId="28" fillId="5" borderId="0" xfId="0" applyFont="1" applyFill="1" applyBorder="1"/>
    <xf numFmtId="0" fontId="27" fillId="5" borderId="39" xfId="0" applyFont="1" applyFill="1" applyBorder="1"/>
    <xf numFmtId="0" fontId="27" fillId="5" borderId="41" xfId="0" applyFont="1" applyFill="1" applyBorder="1"/>
    <xf numFmtId="0" fontId="30" fillId="5" borderId="16" xfId="0" applyFont="1" applyFill="1" applyBorder="1" applyAlignment="1">
      <alignment horizontal="right" vertical="center"/>
    </xf>
    <xf numFmtId="0" fontId="30" fillId="5" borderId="42" xfId="0" applyFont="1" applyFill="1" applyBorder="1" applyAlignment="1">
      <alignment horizontal="left" vertical="center"/>
    </xf>
    <xf numFmtId="0" fontId="27" fillId="0" borderId="10" xfId="0" applyFont="1" applyFill="1" applyBorder="1" applyAlignment="1">
      <alignment horizontal="center" vertical="center"/>
    </xf>
    <xf numFmtId="0" fontId="19" fillId="5" borderId="0" xfId="0" applyFont="1" applyFill="1"/>
    <xf numFmtId="0" fontId="27" fillId="5" borderId="0" xfId="5" applyFont="1" applyFill="1" applyAlignment="1">
      <alignment horizontal="center" vertical="center"/>
    </xf>
    <xf numFmtId="0" fontId="27" fillId="5" borderId="0" xfId="5" applyFont="1" applyFill="1"/>
    <xf numFmtId="0" fontId="2" fillId="5" borderId="0" xfId="5" applyFont="1" applyFill="1"/>
    <xf numFmtId="0" fontId="4" fillId="5" borderId="0" xfId="5" applyFont="1" applyFill="1" applyBorder="1" applyAlignment="1">
      <alignment horizontal="center" vertical="center"/>
    </xf>
    <xf numFmtId="0" fontId="3" fillId="5" borderId="0" xfId="5" applyFont="1" applyFill="1" applyAlignment="1">
      <alignment horizontal="center" vertical="center" wrapText="1"/>
    </xf>
    <xf numFmtId="0" fontId="3" fillId="5" borderId="0" xfId="5" applyFont="1" applyFill="1" applyAlignment="1">
      <alignment horizontal="left" vertical="center" wrapText="1"/>
    </xf>
    <xf numFmtId="0" fontId="28" fillId="0" borderId="17" xfId="0" applyFont="1" applyBorder="1" applyAlignment="1">
      <alignment horizontal="center" vertical="center"/>
    </xf>
    <xf numFmtId="0" fontId="28" fillId="0" borderId="46" xfId="0" applyFont="1" applyBorder="1" applyAlignment="1">
      <alignment horizontal="center" vertical="center"/>
    </xf>
    <xf numFmtId="0" fontId="5" fillId="0" borderId="7" xfId="5" applyFont="1" applyFill="1" applyBorder="1" applyAlignment="1">
      <alignment horizontal="center" vertical="center" wrapText="1"/>
    </xf>
    <xf numFmtId="0" fontId="5" fillId="0" borderId="9" xfId="5" applyFont="1" applyFill="1" applyBorder="1" applyAlignment="1">
      <alignment horizontal="center" vertical="top" wrapText="1"/>
    </xf>
    <xf numFmtId="0" fontId="28" fillId="5" borderId="41" xfId="0" applyFont="1" applyFill="1" applyBorder="1"/>
    <xf numFmtId="0" fontId="29" fillId="5" borderId="0" xfId="0" applyFont="1" applyFill="1" applyBorder="1"/>
    <xf numFmtId="0" fontId="28" fillId="0" borderId="48" xfId="0" applyFont="1" applyFill="1" applyBorder="1" applyAlignment="1">
      <alignment horizontal="center" vertical="center"/>
    </xf>
    <xf numFmtId="0" fontId="28" fillId="0" borderId="30" xfId="0" applyFont="1" applyFill="1" applyBorder="1" applyAlignment="1">
      <alignment horizontal="center" vertical="center"/>
    </xf>
    <xf numFmtId="0" fontId="19" fillId="5" borderId="41" xfId="0" applyFont="1" applyFill="1" applyBorder="1"/>
    <xf numFmtId="0" fontId="27" fillId="5" borderId="0" xfId="0" applyFont="1" applyFill="1" applyBorder="1" applyAlignment="1">
      <alignment horizontal="center"/>
    </xf>
    <xf numFmtId="0" fontId="29" fillId="5" borderId="0" xfId="0" applyFont="1" applyFill="1" applyBorder="1" applyAlignment="1">
      <alignment horizontal="center"/>
    </xf>
    <xf numFmtId="0" fontId="4" fillId="5" borderId="10" xfId="5" applyFont="1" applyFill="1" applyBorder="1" applyAlignment="1">
      <alignment horizontal="center" vertical="center"/>
    </xf>
    <xf numFmtId="0" fontId="33" fillId="5" borderId="1" xfId="3" applyFont="1" applyFill="1" applyBorder="1" applyAlignment="1" applyProtection="1">
      <alignment horizontal="center" vertical="center" wrapText="1"/>
    </xf>
    <xf numFmtId="0" fontId="33" fillId="5" borderId="1" xfId="3" applyFont="1" applyFill="1" applyBorder="1" applyAlignment="1" applyProtection="1">
      <alignment horizontal="center" vertical="center"/>
    </xf>
    <xf numFmtId="0" fontId="32" fillId="5" borderId="1" xfId="0" applyFont="1" applyFill="1" applyBorder="1" applyAlignment="1">
      <alignment horizontal="center" vertical="center"/>
    </xf>
    <xf numFmtId="0" fontId="4" fillId="5" borderId="5" xfId="5" applyFont="1" applyFill="1" applyBorder="1" applyAlignment="1">
      <alignment horizontal="center" vertical="center"/>
    </xf>
    <xf numFmtId="0" fontId="34" fillId="8" borderId="50" xfId="0" applyFont="1" applyFill="1" applyBorder="1"/>
    <xf numFmtId="0" fontId="28" fillId="8" borderId="50" xfId="0" applyFont="1" applyFill="1" applyBorder="1" applyAlignment="1">
      <alignment horizontal="center"/>
    </xf>
    <xf numFmtId="0" fontId="28" fillId="8" borderId="50" xfId="0" applyFont="1" applyFill="1" applyBorder="1"/>
    <xf numFmtId="0" fontId="3" fillId="8" borderId="51" xfId="5" applyFont="1" applyFill="1" applyBorder="1" applyAlignment="1">
      <alignment horizontal="center" vertical="center"/>
    </xf>
    <xf numFmtId="0" fontId="3" fillId="8" borderId="41" xfId="5" applyFont="1" applyFill="1" applyBorder="1" applyAlignment="1">
      <alignment horizontal="right"/>
    </xf>
    <xf numFmtId="0" fontId="3" fillId="8" borderId="41" xfId="5" applyFont="1" applyFill="1" applyBorder="1" applyAlignment="1">
      <alignment horizontal="left"/>
    </xf>
    <xf numFmtId="0" fontId="3" fillId="8" borderId="41" xfId="5" applyFont="1" applyFill="1" applyBorder="1" applyAlignment="1">
      <alignment horizontal="center" vertical="center"/>
    </xf>
    <xf numFmtId="0" fontId="3" fillId="8" borderId="47" xfId="5" applyFont="1" applyFill="1" applyBorder="1" applyAlignment="1">
      <alignment horizontal="left"/>
    </xf>
    <xf numFmtId="0" fontId="29" fillId="8" borderId="16" xfId="0" applyFont="1" applyFill="1" applyBorder="1" applyAlignment="1">
      <alignment horizontal="center"/>
    </xf>
    <xf numFmtId="0" fontId="5" fillId="8" borderId="36" xfId="5" applyFont="1" applyFill="1" applyBorder="1" applyAlignment="1">
      <alignment horizontal="center" vertical="center"/>
    </xf>
    <xf numFmtId="0" fontId="8" fillId="8" borderId="36" xfId="5" applyFont="1" applyFill="1" applyBorder="1" applyAlignment="1">
      <alignment horizontal="center" vertical="center"/>
    </xf>
    <xf numFmtId="0" fontId="30" fillId="8" borderId="16" xfId="0" applyFont="1" applyFill="1" applyBorder="1" applyAlignment="1">
      <alignment horizontal="center"/>
    </xf>
    <xf numFmtId="0" fontId="5" fillId="8" borderId="13" xfId="5" applyFont="1" applyFill="1" applyBorder="1" applyAlignment="1">
      <alignment horizontal="right" vertical="center"/>
    </xf>
    <xf numFmtId="0" fontId="5" fillId="8" borderId="36" xfId="5" applyFont="1" applyFill="1" applyBorder="1" applyAlignment="1">
      <alignment horizontal="right" vertical="center"/>
    </xf>
    <xf numFmtId="0" fontId="6" fillId="8" borderId="52" xfId="5" applyNumberFormat="1" applyFont="1" applyFill="1" applyBorder="1" applyAlignment="1">
      <alignment horizontal="center" vertical="center" wrapText="1"/>
    </xf>
    <xf numFmtId="0" fontId="6" fillId="8" borderId="53" xfId="5" applyFont="1" applyFill="1" applyBorder="1" applyAlignment="1">
      <alignment horizontal="center" vertical="center"/>
    </xf>
    <xf numFmtId="0" fontId="13" fillId="8" borderId="53" xfId="5" applyFont="1" applyFill="1" applyBorder="1" applyAlignment="1">
      <alignment horizontal="center" vertical="center" wrapText="1"/>
    </xf>
    <xf numFmtId="0" fontId="29" fillId="8" borderId="54" xfId="0" applyNumberFormat="1" applyFont="1" applyFill="1" applyBorder="1" applyAlignment="1">
      <alignment horizontal="center" vertical="center" wrapText="1"/>
    </xf>
    <xf numFmtId="0" fontId="29" fillId="8" borderId="55" xfId="0" applyFont="1" applyFill="1" applyBorder="1" applyAlignment="1">
      <alignment horizontal="center"/>
    </xf>
    <xf numFmtId="0" fontId="6" fillId="8" borderId="48" xfId="5" applyNumberFormat="1" applyFont="1" applyFill="1" applyBorder="1" applyAlignment="1">
      <alignment horizontal="center" vertical="center" wrapText="1"/>
    </xf>
    <xf numFmtId="0" fontId="6" fillId="8" borderId="56" xfId="5" applyFont="1" applyFill="1" applyBorder="1" applyAlignment="1">
      <alignment horizontal="center" vertical="center"/>
    </xf>
    <xf numFmtId="0" fontId="13" fillId="8" borderId="56" xfId="5"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29" fillId="8" borderId="37" xfId="0" applyFont="1" applyFill="1" applyBorder="1" applyAlignment="1">
      <alignment horizontal="center"/>
    </xf>
    <xf numFmtId="0" fontId="28" fillId="8" borderId="58" xfId="0" applyFont="1" applyFill="1" applyBorder="1" applyAlignment="1">
      <alignment horizontal="center"/>
    </xf>
    <xf numFmtId="0" fontId="28" fillId="8" borderId="58" xfId="0" applyFont="1" applyFill="1" applyBorder="1"/>
    <xf numFmtId="0" fontId="28" fillId="8" borderId="45" xfId="0" applyFont="1" applyFill="1" applyBorder="1" applyAlignment="1">
      <alignment horizontal="center"/>
    </xf>
    <xf numFmtId="0" fontId="5" fillId="8" borderId="12" xfId="5" applyFont="1" applyFill="1" applyBorder="1" applyAlignment="1">
      <alignment horizontal="center" vertical="center" wrapText="1"/>
    </xf>
    <xf numFmtId="0" fontId="5" fillId="8" borderId="9" xfId="5" applyFont="1" applyFill="1" applyBorder="1" applyAlignment="1">
      <alignment horizontal="center" vertical="top" wrapText="1"/>
    </xf>
    <xf numFmtId="0" fontId="28" fillId="8" borderId="36" xfId="0" applyFont="1" applyFill="1" applyBorder="1" applyAlignment="1">
      <alignment horizontal="left" vertical="center" wrapText="1"/>
    </xf>
    <xf numFmtId="0" fontId="28" fillId="8" borderId="36" xfId="0" applyFont="1" applyFill="1" applyBorder="1" applyAlignment="1">
      <alignment horizontal="left" vertical="center"/>
    </xf>
    <xf numFmtId="0" fontId="28" fillId="8" borderId="36" xfId="0" applyFont="1" applyFill="1" applyBorder="1" applyAlignment="1">
      <alignment horizontal="center"/>
    </xf>
    <xf numFmtId="0" fontId="28" fillId="8" borderId="36" xfId="0" applyFont="1" applyFill="1" applyBorder="1"/>
    <xf numFmtId="0" fontId="28" fillId="8" borderId="14" xfId="0" applyFont="1" applyFill="1" applyBorder="1" applyAlignment="1">
      <alignment horizontal="center"/>
    </xf>
    <xf numFmtId="0" fontId="28" fillId="8" borderId="36" xfId="0" applyFont="1" applyFill="1" applyBorder="1" applyAlignment="1">
      <alignment horizontal="center" vertical="center" wrapText="1"/>
    </xf>
    <xf numFmtId="0" fontId="28" fillId="8" borderId="36" xfId="0" applyFont="1" applyFill="1" applyBorder="1" applyAlignment="1">
      <alignment horizontal="center" vertical="center"/>
    </xf>
    <xf numFmtId="0" fontId="28" fillId="8" borderId="36" xfId="0" applyFont="1" applyFill="1" applyBorder="1" applyAlignment="1">
      <alignment vertical="center"/>
    </xf>
    <xf numFmtId="0" fontId="28" fillId="8" borderId="14" xfId="0" applyFont="1" applyFill="1" applyBorder="1" applyAlignment="1">
      <alignment horizontal="center" vertical="center"/>
    </xf>
    <xf numFmtId="0" fontId="5" fillId="8" borderId="9" xfId="5" applyFont="1" applyFill="1" applyBorder="1" applyAlignment="1">
      <alignment horizontal="center" vertical="center" wrapText="1"/>
    </xf>
    <xf numFmtId="164" fontId="20" fillId="8" borderId="36" xfId="5" applyNumberFormat="1" applyFont="1" applyFill="1" applyBorder="1" applyAlignment="1">
      <alignment horizontal="center" vertical="center" wrapText="1"/>
    </xf>
    <xf numFmtId="0" fontId="28" fillId="8" borderId="59" xfId="0" applyFont="1" applyFill="1" applyBorder="1" applyAlignment="1">
      <alignment horizontal="left"/>
    </xf>
    <xf numFmtId="0" fontId="28" fillId="8" borderId="59" xfId="0" applyFont="1" applyFill="1" applyBorder="1"/>
    <xf numFmtId="0" fontId="28" fillId="8" borderId="9" xfId="0" applyFont="1" applyFill="1" applyBorder="1"/>
    <xf numFmtId="0" fontId="27" fillId="5" borderId="0" xfId="0" applyFont="1" applyFill="1" applyBorder="1" applyAlignment="1">
      <alignment horizontal="left"/>
    </xf>
    <xf numFmtId="0" fontId="27" fillId="5" borderId="17" xfId="0" applyFont="1" applyFill="1" applyBorder="1"/>
    <xf numFmtId="0" fontId="27" fillId="5" borderId="60" xfId="0" applyFont="1" applyFill="1" applyBorder="1" applyAlignment="1">
      <alignment horizontal="left"/>
    </xf>
    <xf numFmtId="0" fontId="27" fillId="5" borderId="58" xfId="0" applyFont="1" applyFill="1" applyBorder="1" applyAlignment="1">
      <alignment horizontal="left"/>
    </xf>
    <xf numFmtId="0" fontId="27" fillId="5" borderId="58" xfId="0" applyFont="1" applyFill="1" applyBorder="1" applyAlignment="1">
      <alignment horizontal="center"/>
    </xf>
    <xf numFmtId="0" fontId="27" fillId="5" borderId="58" xfId="0" applyFont="1" applyFill="1" applyBorder="1"/>
    <xf numFmtId="0" fontId="27" fillId="5" borderId="21" xfId="0" applyFont="1" applyFill="1" applyBorder="1"/>
    <xf numFmtId="0" fontId="27" fillId="5" borderId="39" xfId="0" applyFont="1" applyFill="1" applyBorder="1" applyAlignment="1">
      <alignment horizontal="left"/>
    </xf>
    <xf numFmtId="0" fontId="27" fillId="5" borderId="27" xfId="0" applyFont="1" applyFill="1" applyBorder="1"/>
    <xf numFmtId="0" fontId="27" fillId="5" borderId="16" xfId="0" applyFont="1" applyFill="1" applyBorder="1" applyAlignment="1">
      <alignment horizontal="left"/>
    </xf>
    <xf numFmtId="0" fontId="27" fillId="5" borderId="60" xfId="0" applyFont="1" applyFill="1" applyBorder="1" applyAlignment="1">
      <alignment horizontal="center"/>
    </xf>
    <xf numFmtId="0" fontId="27" fillId="5" borderId="36" xfId="0" applyFont="1" applyFill="1" applyBorder="1" applyAlignment="1">
      <alignment horizontal="center" vertical="center"/>
    </xf>
    <xf numFmtId="0" fontId="29" fillId="8" borderId="44" xfId="0" applyFont="1" applyFill="1" applyBorder="1" applyAlignment="1">
      <alignment horizontal="left"/>
    </xf>
    <xf numFmtId="0" fontId="28" fillId="8" borderId="41" xfId="0" applyFont="1" applyFill="1" applyBorder="1" applyAlignment="1">
      <alignment horizontal="left"/>
    </xf>
    <xf numFmtId="0" fontId="35" fillId="2" borderId="61" xfId="1" applyFont="1" applyBorder="1" applyAlignment="1">
      <alignment horizontal="left"/>
    </xf>
    <xf numFmtId="0" fontId="35" fillId="2" borderId="38" xfId="1" applyFont="1" applyBorder="1" applyAlignment="1">
      <alignment horizontal="left"/>
    </xf>
    <xf numFmtId="0" fontId="36" fillId="4" borderId="61" xfId="4" applyFont="1" applyBorder="1" applyAlignment="1">
      <alignment horizontal="left"/>
    </xf>
    <xf numFmtId="0" fontId="36" fillId="4" borderId="38" xfId="4" applyFont="1" applyBorder="1" applyAlignment="1">
      <alignment horizontal="left"/>
    </xf>
    <xf numFmtId="0" fontId="27" fillId="6" borderId="62" xfId="0" applyFont="1" applyFill="1" applyBorder="1" applyAlignment="1">
      <alignment horizontal="left" vertical="center"/>
    </xf>
    <xf numFmtId="0" fontId="27" fillId="6" borderId="38" xfId="0" applyFont="1" applyFill="1" applyBorder="1" applyAlignment="1">
      <alignment horizontal="left" vertical="center"/>
    </xf>
    <xf numFmtId="0" fontId="37" fillId="3" borderId="61" xfId="2" applyFont="1" applyBorder="1" applyAlignment="1">
      <alignment horizontal="left"/>
    </xf>
    <xf numFmtId="0" fontId="37" fillId="3" borderId="38" xfId="2" applyFont="1" applyBorder="1" applyAlignment="1">
      <alignment horizontal="left"/>
    </xf>
    <xf numFmtId="0" fontId="1" fillId="5" borderId="11" xfId="5" applyFont="1" applyFill="1" applyBorder="1" applyAlignment="1">
      <alignment horizontal="right" vertical="top"/>
    </xf>
    <xf numFmtId="0" fontId="33" fillId="5" borderId="10" xfId="3" applyFont="1" applyFill="1" applyBorder="1" applyAlignment="1" applyProtection="1">
      <alignment horizontal="center" vertical="center"/>
    </xf>
    <xf numFmtId="0" fontId="4" fillId="5" borderId="1" xfId="5" applyFont="1" applyFill="1" applyBorder="1" applyAlignment="1">
      <alignment horizontal="center" vertical="center"/>
    </xf>
    <xf numFmtId="0" fontId="33" fillId="5" borderId="5" xfId="3" applyFont="1" applyFill="1" applyBorder="1" applyAlignment="1" applyProtection="1">
      <alignment horizontal="center" vertical="center"/>
    </xf>
    <xf numFmtId="0" fontId="4" fillId="5" borderId="10" xfId="5" applyFont="1" applyFill="1" applyBorder="1" applyAlignment="1">
      <alignment horizontal="left" vertical="top" wrapText="1"/>
    </xf>
    <xf numFmtId="0" fontId="4" fillId="5" borderId="1" xfId="5" applyFont="1" applyFill="1" applyBorder="1" applyAlignment="1">
      <alignment horizontal="left" vertical="top" wrapText="1"/>
    </xf>
    <xf numFmtId="0" fontId="4" fillId="5" borderId="5" xfId="5" applyFont="1" applyFill="1" applyBorder="1" applyAlignment="1">
      <alignment horizontal="left" vertical="top" wrapText="1"/>
    </xf>
    <xf numFmtId="0" fontId="4" fillId="5" borderId="33" xfId="5" applyFont="1" applyFill="1" applyBorder="1" applyAlignment="1">
      <alignment horizontal="center" vertical="center"/>
    </xf>
    <xf numFmtId="0" fontId="32" fillId="5" borderId="5" xfId="5" applyFont="1" applyFill="1" applyBorder="1" applyAlignment="1">
      <alignment horizontal="center" vertical="center"/>
    </xf>
    <xf numFmtId="0" fontId="2" fillId="8" borderId="41" xfId="5" applyFont="1" applyFill="1" applyBorder="1" applyAlignment="1">
      <alignment horizontal="left" vertical="center" wrapText="1"/>
    </xf>
    <xf numFmtId="0" fontId="30" fillId="8" borderId="14" xfId="0" applyFont="1" applyFill="1" applyBorder="1" applyAlignment="1">
      <alignment horizontal="left" vertical="center" wrapText="1"/>
    </xf>
    <xf numFmtId="0" fontId="29" fillId="5" borderId="0" xfId="0" applyFont="1" applyFill="1" applyBorder="1" applyAlignment="1">
      <alignment horizontal="center" vertical="center"/>
    </xf>
    <xf numFmtId="0" fontId="30" fillId="8" borderId="63" xfId="0" applyFont="1" applyFill="1" applyBorder="1" applyAlignment="1">
      <alignment horizontal="center" textRotation="45"/>
    </xf>
    <xf numFmtId="0" fontId="30" fillId="8" borderId="53" xfId="0" applyFont="1" applyFill="1" applyBorder="1" applyAlignment="1">
      <alignment textRotation="45"/>
    </xf>
    <xf numFmtId="0" fontId="30" fillId="8" borderId="54" xfId="0" applyFont="1" applyFill="1" applyBorder="1" applyAlignment="1">
      <alignment textRotation="45"/>
    </xf>
    <xf numFmtId="0" fontId="30" fillId="8" borderId="51" xfId="0" applyFont="1" applyFill="1" applyBorder="1" applyAlignment="1">
      <alignment textRotation="45"/>
    </xf>
    <xf numFmtId="0" fontId="30" fillId="8" borderId="52" xfId="0" applyFont="1" applyFill="1" applyBorder="1" applyAlignment="1">
      <alignment horizontal="center" textRotation="45"/>
    </xf>
    <xf numFmtId="0" fontId="30" fillId="8" borderId="53" xfId="0" applyFont="1" applyFill="1" applyBorder="1" applyAlignment="1">
      <alignment horizontal="center" textRotation="45"/>
    </xf>
    <xf numFmtId="0" fontId="30" fillId="8" borderId="54" xfId="0" applyFont="1" applyFill="1" applyBorder="1" applyAlignment="1">
      <alignment horizontal="center" textRotation="45"/>
    </xf>
    <xf numFmtId="0" fontId="30" fillId="8" borderId="51" xfId="0" applyFont="1" applyFill="1" applyBorder="1" applyAlignment="1">
      <alignment horizontal="center" textRotation="45"/>
    </xf>
    <xf numFmtId="0" fontId="30" fillId="8" borderId="39" xfId="0" applyFont="1" applyFill="1" applyBorder="1" applyAlignment="1">
      <alignment horizontal="center"/>
    </xf>
    <xf numFmtId="0" fontId="30" fillId="8" borderId="27" xfId="0" applyFont="1" applyFill="1" applyBorder="1" applyAlignment="1">
      <alignment horizontal="center"/>
    </xf>
    <xf numFmtId="0" fontId="30" fillId="8" borderId="26" xfId="0" applyFont="1" applyFill="1" applyBorder="1" applyAlignment="1">
      <alignment horizontal="center"/>
    </xf>
    <xf numFmtId="0" fontId="30" fillId="8" borderId="55" xfId="0" applyFont="1" applyFill="1" applyBorder="1" applyAlignment="1">
      <alignment horizontal="center"/>
    </xf>
    <xf numFmtId="0" fontId="30" fillId="8" borderId="0" xfId="0" applyFont="1" applyFill="1" applyBorder="1" applyAlignment="1">
      <alignment horizontal="center"/>
    </xf>
    <xf numFmtId="0" fontId="30" fillId="8" borderId="17" xfId="0" applyFont="1" applyFill="1" applyBorder="1" applyAlignment="1">
      <alignment horizontal="center"/>
    </xf>
    <xf numFmtId="0" fontId="30" fillId="8" borderId="35" xfId="0" applyFont="1" applyFill="1" applyBorder="1" applyAlignment="1">
      <alignment horizontal="center"/>
    </xf>
    <xf numFmtId="0" fontId="30" fillId="8" borderId="7" xfId="0" applyFont="1" applyFill="1" applyBorder="1" applyAlignment="1">
      <alignment horizontal="center" textRotation="45"/>
    </xf>
    <xf numFmtId="0" fontId="30" fillId="8" borderId="8" xfId="0" applyFont="1" applyFill="1" applyBorder="1" applyAlignment="1">
      <alignment horizontal="center" textRotation="45"/>
    </xf>
    <xf numFmtId="0" fontId="30" fillId="8" borderId="29" xfId="0" applyFont="1" applyFill="1" applyBorder="1" applyAlignment="1">
      <alignment textRotation="45"/>
    </xf>
    <xf numFmtId="0" fontId="30" fillId="8" borderId="30" xfId="0" applyFont="1" applyFill="1" applyBorder="1" applyAlignment="1">
      <alignment textRotation="45"/>
    </xf>
    <xf numFmtId="0" fontId="30" fillId="8" borderId="11" xfId="0" applyFont="1" applyFill="1" applyBorder="1" applyAlignment="1">
      <alignment textRotation="45"/>
    </xf>
    <xf numFmtId="0" fontId="30" fillId="8" borderId="29" xfId="0" applyFont="1" applyFill="1" applyBorder="1" applyAlignment="1">
      <alignment horizontal="center" textRotation="45"/>
    </xf>
    <xf numFmtId="0" fontId="30" fillId="8" borderId="30" xfId="0" applyFont="1" applyFill="1" applyBorder="1" applyAlignment="1">
      <alignment horizontal="center" textRotation="45"/>
    </xf>
    <xf numFmtId="0" fontId="30" fillId="8" borderId="11" xfId="0" applyFont="1" applyFill="1" applyBorder="1" applyAlignment="1">
      <alignment horizontal="center" textRotation="45"/>
    </xf>
    <xf numFmtId="0" fontId="1" fillId="5" borderId="64" xfId="5" applyFont="1" applyFill="1" applyBorder="1" applyAlignment="1">
      <alignment horizontal="right" vertical="top"/>
    </xf>
    <xf numFmtId="0" fontId="1" fillId="5" borderId="22" xfId="5" applyFont="1" applyFill="1" applyBorder="1" applyAlignment="1">
      <alignment horizontal="right" vertical="top"/>
    </xf>
    <xf numFmtId="0" fontId="1" fillId="5" borderId="31" xfId="5" applyFont="1" applyFill="1" applyBorder="1" applyAlignment="1">
      <alignment horizontal="right" vertical="top"/>
    </xf>
    <xf numFmtId="0" fontId="1" fillId="5" borderId="52" xfId="5" applyFont="1" applyFill="1" applyBorder="1" applyAlignment="1">
      <alignment horizontal="right" vertical="top"/>
    </xf>
    <xf numFmtId="0" fontId="1" fillId="5" borderId="25" xfId="5" applyFont="1" applyFill="1" applyBorder="1" applyAlignment="1">
      <alignment horizontal="right" vertical="top"/>
    </xf>
    <xf numFmtId="0" fontId="1" fillId="5" borderId="7" xfId="5" applyFont="1" applyFill="1" applyBorder="1" applyAlignment="1">
      <alignment horizontal="right" vertical="top"/>
    </xf>
    <xf numFmtId="0" fontId="32" fillId="5" borderId="65" xfId="0" applyFont="1" applyFill="1" applyBorder="1" applyAlignment="1">
      <alignment vertical="top" wrapText="1"/>
    </xf>
    <xf numFmtId="0" fontId="32" fillId="5" borderId="2" xfId="0" applyFont="1" applyFill="1" applyBorder="1" applyAlignment="1">
      <alignment vertical="top" wrapText="1"/>
    </xf>
    <xf numFmtId="0" fontId="4" fillId="5" borderId="2" xfId="5" applyFont="1" applyFill="1" applyBorder="1" applyAlignment="1">
      <alignment vertical="top" wrapText="1"/>
    </xf>
    <xf numFmtId="0" fontId="4" fillId="5" borderId="4" xfId="5" applyFont="1" applyFill="1" applyBorder="1" applyAlignment="1">
      <alignment vertical="top" wrapText="1"/>
    </xf>
    <xf numFmtId="0" fontId="4" fillId="5" borderId="30" xfId="5" applyFont="1" applyFill="1" applyBorder="1" applyAlignment="1">
      <alignment vertical="top" wrapText="1"/>
    </xf>
    <xf numFmtId="0" fontId="4" fillId="5" borderId="65" xfId="5" applyFont="1" applyFill="1" applyBorder="1" applyAlignment="1">
      <alignment vertical="top" wrapText="1"/>
    </xf>
    <xf numFmtId="0" fontId="29" fillId="8" borderId="44" xfId="0" applyFont="1" applyFill="1" applyBorder="1" applyAlignment="1">
      <alignment horizontal="center" vertical="center"/>
    </xf>
    <xf numFmtId="0" fontId="29" fillId="8" borderId="1" xfId="0" applyFont="1" applyFill="1" applyBorder="1" applyAlignment="1">
      <alignment horizontal="center" vertical="center"/>
    </xf>
    <xf numFmtId="0" fontId="29" fillId="8" borderId="4" xfId="0" applyFont="1" applyFill="1" applyBorder="1" applyAlignment="1">
      <alignment horizontal="center" vertical="center"/>
    </xf>
    <xf numFmtId="0" fontId="29" fillId="8" borderId="3" xfId="0" applyFont="1" applyFill="1" applyBorder="1" applyAlignment="1">
      <alignment horizontal="center" vertical="center"/>
    </xf>
    <xf numFmtId="0" fontId="29" fillId="5" borderId="53" xfId="0" applyFont="1" applyFill="1" applyBorder="1"/>
    <xf numFmtId="0" fontId="29" fillId="5" borderId="54" xfId="0" applyFont="1" applyFill="1" applyBorder="1"/>
    <xf numFmtId="0" fontId="29" fillId="5" borderId="44" xfId="0" applyFont="1" applyFill="1" applyBorder="1" applyAlignment="1">
      <alignment horizontal="center"/>
    </xf>
    <xf numFmtId="0" fontId="29" fillId="5" borderId="53" xfId="0" applyFont="1" applyFill="1" applyBorder="1" applyAlignment="1">
      <alignment horizontal="center"/>
    </xf>
    <xf numFmtId="0" fontId="29" fillId="5" borderId="63" xfId="0" applyFont="1" applyFill="1" applyBorder="1" applyAlignment="1">
      <alignment horizontal="center"/>
    </xf>
    <xf numFmtId="0" fontId="29" fillId="5" borderId="41" xfId="0" applyFont="1" applyFill="1" applyBorder="1" applyAlignment="1">
      <alignment horizontal="center"/>
    </xf>
    <xf numFmtId="0" fontId="29" fillId="5" borderId="44" xfId="0" applyFont="1" applyFill="1" applyBorder="1"/>
    <xf numFmtId="0" fontId="29" fillId="5" borderId="51" xfId="0" applyFont="1" applyFill="1" applyBorder="1"/>
    <xf numFmtId="0" fontId="29" fillId="5" borderId="33" xfId="0" applyFont="1" applyFill="1" applyBorder="1"/>
    <xf numFmtId="0" fontId="29" fillId="5" borderId="34" xfId="0" applyFont="1" applyFill="1" applyBorder="1"/>
    <xf numFmtId="0" fontId="29" fillId="5" borderId="33" xfId="0" applyFont="1" applyFill="1" applyBorder="1" applyAlignment="1">
      <alignment horizontal="center"/>
    </xf>
    <xf numFmtId="0" fontId="29" fillId="5" borderId="40" xfId="0" applyFont="1" applyFill="1" applyBorder="1" applyAlignment="1">
      <alignment horizontal="center"/>
    </xf>
    <xf numFmtId="0" fontId="29" fillId="5" borderId="16" xfId="0" applyFont="1" applyFill="1" applyBorder="1"/>
    <xf numFmtId="0" fontId="29" fillId="5" borderId="35" xfId="0" applyFont="1" applyFill="1" applyBorder="1"/>
    <xf numFmtId="0" fontId="29" fillId="5" borderId="17" xfId="0" applyFont="1" applyFill="1" applyBorder="1" applyAlignment="1">
      <alignment horizontal="center"/>
    </xf>
    <xf numFmtId="0" fontId="29" fillId="5" borderId="35" xfId="0" applyFont="1" applyFill="1" applyBorder="1" applyAlignment="1">
      <alignment horizontal="center"/>
    </xf>
    <xf numFmtId="0" fontId="29" fillId="5" borderId="62" xfId="0" applyFont="1" applyFill="1" applyBorder="1" applyAlignment="1">
      <alignment horizontal="center"/>
    </xf>
    <xf numFmtId="0" fontId="29" fillId="5" borderId="61" xfId="0" applyFont="1" applyFill="1" applyBorder="1"/>
    <xf numFmtId="0" fontId="29" fillId="5" borderId="66" xfId="0" applyFont="1" applyFill="1" applyBorder="1" applyAlignment="1">
      <alignment horizontal="center"/>
    </xf>
    <xf numFmtId="0" fontId="29" fillId="5" borderId="67" xfId="0" applyFont="1" applyFill="1" applyBorder="1"/>
    <xf numFmtId="0" fontId="29" fillId="5" borderId="41" xfId="0" applyFont="1" applyFill="1" applyBorder="1"/>
    <xf numFmtId="0" fontId="29" fillId="5" borderId="12" xfId="0" applyFont="1" applyFill="1" applyBorder="1" applyAlignment="1">
      <alignment horizontal="center"/>
    </xf>
    <xf numFmtId="0" fontId="29" fillId="5" borderId="59" xfId="0" applyFont="1" applyFill="1" applyBorder="1"/>
    <xf numFmtId="0" fontId="29" fillId="5" borderId="61" xfId="0" applyFont="1" applyFill="1" applyBorder="1" applyAlignment="1">
      <alignment horizontal="center"/>
    </xf>
    <xf numFmtId="0" fontId="29" fillId="5" borderId="59" xfId="0" applyFont="1" applyFill="1" applyBorder="1" applyAlignment="1">
      <alignment horizontal="center"/>
    </xf>
    <xf numFmtId="0" fontId="30" fillId="8" borderId="36" xfId="0" applyFont="1" applyFill="1" applyBorder="1" applyAlignment="1">
      <alignment horizontal="center"/>
    </xf>
    <xf numFmtId="0" fontId="30" fillId="8" borderId="14" xfId="0" applyFont="1" applyFill="1" applyBorder="1" applyAlignment="1">
      <alignment horizontal="center"/>
    </xf>
    <xf numFmtId="0" fontId="30" fillId="8" borderId="13" xfId="0" applyFont="1" applyFill="1" applyBorder="1" applyAlignment="1">
      <alignment horizontal="center"/>
    </xf>
    <xf numFmtId="0" fontId="30" fillId="8" borderId="37" xfId="0" applyFont="1" applyFill="1" applyBorder="1" applyAlignment="1">
      <alignment horizontal="center"/>
    </xf>
    <xf numFmtId="0" fontId="1" fillId="5" borderId="0" xfId="5" applyFont="1" applyFill="1" applyBorder="1" applyAlignment="1">
      <alignment horizontal="right" vertical="top"/>
    </xf>
    <xf numFmtId="0" fontId="4" fillId="5" borderId="0" xfId="5" applyFont="1" applyFill="1" applyBorder="1" applyAlignment="1">
      <alignment vertical="top" wrapText="1"/>
    </xf>
    <xf numFmtId="0" fontId="9" fillId="5" borderId="0" xfId="5" applyFont="1" applyFill="1" applyBorder="1" applyAlignment="1">
      <alignment horizontal="left" vertical="top" wrapText="1"/>
    </xf>
    <xf numFmtId="0" fontId="4" fillId="5" borderId="0" xfId="5" applyFont="1" applyFill="1" applyBorder="1" applyAlignment="1">
      <alignment horizontal="center" vertical="top"/>
    </xf>
    <xf numFmtId="0" fontId="0" fillId="5" borderId="0" xfId="0" applyFill="1" applyBorder="1" applyAlignment="1"/>
    <xf numFmtId="0" fontId="22" fillId="5" borderId="50" xfId="0" applyFont="1" applyFill="1" applyBorder="1"/>
    <xf numFmtId="0" fontId="38" fillId="5" borderId="50" xfId="0" applyFont="1" applyFill="1" applyBorder="1"/>
    <xf numFmtId="0" fontId="28" fillId="0" borderId="0" xfId="0" applyNumberFormat="1" applyFont="1"/>
    <xf numFmtId="0" fontId="34" fillId="5" borderId="50" xfId="0" applyFont="1" applyFill="1" applyBorder="1"/>
    <xf numFmtId="0" fontId="29" fillId="5" borderId="0" xfId="0" applyFont="1" applyFill="1"/>
    <xf numFmtId="0" fontId="29" fillId="5" borderId="39" xfId="0" applyFont="1" applyFill="1" applyBorder="1"/>
    <xf numFmtId="0" fontId="29" fillId="5" borderId="36" xfId="0" applyFont="1" applyFill="1" applyBorder="1"/>
    <xf numFmtId="0" fontId="29" fillId="0" borderId="0" xfId="0" applyFont="1"/>
    <xf numFmtId="0" fontId="39" fillId="0" borderId="0" xfId="3" applyFont="1" applyAlignment="1" applyProtection="1"/>
    <xf numFmtId="165" fontId="34" fillId="5" borderId="50" xfId="0" applyNumberFormat="1" applyFont="1" applyFill="1" applyBorder="1"/>
    <xf numFmtId="165" fontId="38" fillId="5" borderId="50" xfId="0" applyNumberFormat="1" applyFont="1" applyFill="1" applyBorder="1"/>
    <xf numFmtId="165" fontId="28" fillId="0" borderId="0" xfId="0" applyNumberFormat="1" applyFont="1"/>
    <xf numFmtId="165" fontId="29" fillId="0" borderId="0" xfId="0" quotePrefix="1" applyNumberFormat="1" applyFont="1"/>
    <xf numFmtId="165" fontId="29" fillId="0" borderId="0" xfId="0" applyNumberFormat="1" applyFont="1"/>
    <xf numFmtId="165" fontId="40" fillId="0" borderId="0" xfId="0" applyNumberFormat="1" applyFont="1" applyAlignment="1">
      <alignment horizontal="right"/>
    </xf>
    <xf numFmtId="165" fontId="41" fillId="0" borderId="0" xfId="0" applyNumberFormat="1" applyFont="1"/>
    <xf numFmtId="165" fontId="28" fillId="0" borderId="0" xfId="0" applyNumberFormat="1" applyFont="1" applyAlignment="1">
      <alignment horizontal="right"/>
    </xf>
    <xf numFmtId="165" fontId="29" fillId="0" borderId="0" xfId="0" applyNumberFormat="1" applyFont="1" applyAlignment="1">
      <alignment horizontal="left"/>
    </xf>
    <xf numFmtId="165" fontId="29" fillId="0" borderId="0" xfId="0" quotePrefix="1" applyNumberFormat="1" applyFont="1" applyAlignment="1">
      <alignment horizontal="left"/>
    </xf>
    <xf numFmtId="0" fontId="41" fillId="0" borderId="0" xfId="0" applyFont="1"/>
    <xf numFmtId="165" fontId="41" fillId="0" borderId="0" xfId="0" applyNumberFormat="1" applyFont="1" applyAlignment="1">
      <alignment horizontal="left"/>
    </xf>
    <xf numFmtId="0" fontId="29" fillId="0" borderId="1" xfId="0" applyFont="1" applyBorder="1" applyAlignment="1">
      <alignment horizontal="center"/>
    </xf>
    <xf numFmtId="0" fontId="27" fillId="0" borderId="5" xfId="0" applyFont="1" applyBorder="1" applyAlignment="1">
      <alignment horizontal="center" vertical="center"/>
    </xf>
    <xf numFmtId="0" fontId="27" fillId="0" borderId="33" xfId="0" applyFont="1" applyBorder="1" applyAlignment="1">
      <alignment horizontal="center" vertical="center"/>
    </xf>
    <xf numFmtId="0" fontId="11" fillId="0" borderId="68" xfId="5" applyFont="1" applyBorder="1" applyAlignment="1">
      <alignment horizontal="left" vertical="top" wrapText="1"/>
    </xf>
    <xf numFmtId="0" fontId="11" fillId="0" borderId="1" xfId="5" applyFont="1" applyBorder="1" applyAlignment="1">
      <alignment horizontal="left" vertical="top" wrapText="1"/>
    </xf>
    <xf numFmtId="0" fontId="11" fillId="0" borderId="3" xfId="5" applyFont="1" applyBorder="1" applyAlignment="1">
      <alignment horizontal="left" vertical="top" wrapText="1"/>
    </xf>
    <xf numFmtId="0" fontId="11" fillId="0" borderId="29" xfId="5" applyFont="1" applyBorder="1" applyAlignment="1">
      <alignment horizontal="left" vertical="top" wrapText="1"/>
    </xf>
    <xf numFmtId="0" fontId="30" fillId="5" borderId="39" xfId="0" applyFont="1" applyFill="1" applyBorder="1"/>
    <xf numFmtId="0" fontId="30" fillId="5" borderId="36" xfId="0" applyFont="1" applyFill="1" applyBorder="1"/>
    <xf numFmtId="0" fontId="35" fillId="2" borderId="62" xfId="1" applyFont="1" applyBorder="1" applyAlignment="1">
      <alignment horizontal="left"/>
    </xf>
    <xf numFmtId="0" fontId="36" fillId="4" borderId="62" xfId="4" applyFont="1" applyBorder="1" applyAlignment="1">
      <alignment horizontal="left"/>
    </xf>
    <xf numFmtId="0" fontId="3" fillId="6" borderId="22" xfId="0" applyFont="1" applyFill="1" applyBorder="1" applyAlignment="1">
      <alignment horizontal="left" vertical="center"/>
    </xf>
    <xf numFmtId="0" fontId="37" fillId="3" borderId="62" xfId="2" applyFont="1" applyBorder="1" applyAlignment="1">
      <alignment horizontal="left"/>
    </xf>
    <xf numFmtId="0" fontId="4" fillId="0" borderId="58" xfId="5" applyFont="1" applyBorder="1" applyAlignment="1">
      <alignment horizontal="center" vertical="center" wrapText="1"/>
    </xf>
    <xf numFmtId="0" fontId="4" fillId="0" borderId="61" xfId="5" applyFont="1" applyBorder="1" applyAlignment="1">
      <alignment horizontal="center" vertical="center" wrapText="1"/>
    </xf>
    <xf numFmtId="0" fontId="4" fillId="0" borderId="67" xfId="5" applyFont="1" applyBorder="1" applyAlignment="1">
      <alignment horizontal="center" vertical="center" wrapText="1"/>
    </xf>
    <xf numFmtId="0" fontId="4" fillId="0" borderId="59" xfId="5" applyFont="1" applyBorder="1" applyAlignment="1">
      <alignment horizontal="center" vertical="center" wrapText="1"/>
    </xf>
    <xf numFmtId="0" fontId="4" fillId="0" borderId="42" xfId="5" applyFont="1" applyBorder="1" applyAlignment="1">
      <alignment horizontal="center" vertical="center" wrapText="1"/>
    </xf>
    <xf numFmtId="0" fontId="4" fillId="0" borderId="68" xfId="5" applyFont="1" applyBorder="1" applyAlignment="1">
      <alignment horizontal="center" vertical="top" wrapText="1"/>
    </xf>
    <xf numFmtId="0" fontId="4" fillId="0" borderId="1" xfId="5" applyFont="1" applyBorder="1" applyAlignment="1">
      <alignment horizontal="center" vertical="top" wrapText="1"/>
    </xf>
    <xf numFmtId="0" fontId="4" fillId="0" borderId="3" xfId="5" applyFont="1" applyBorder="1" applyAlignment="1">
      <alignment horizontal="center" vertical="top" wrapText="1"/>
    </xf>
    <xf numFmtId="0" fontId="4" fillId="0" borderId="29" xfId="5" applyFont="1" applyBorder="1" applyAlignment="1">
      <alignment horizontal="center" vertical="top" wrapText="1"/>
    </xf>
    <xf numFmtId="0" fontId="5" fillId="5" borderId="0" xfId="5" applyFont="1" applyFill="1" applyBorder="1" applyAlignment="1">
      <alignment horizontal="center" vertical="center" wrapText="1"/>
    </xf>
    <xf numFmtId="0" fontId="5" fillId="5" borderId="0" xfId="5" applyFont="1" applyFill="1" applyBorder="1" applyAlignment="1">
      <alignment horizontal="center" vertical="top" wrapText="1"/>
    </xf>
    <xf numFmtId="0" fontId="8" fillId="5" borderId="0" xfId="0" applyFont="1" applyFill="1" applyBorder="1" applyAlignment="1">
      <alignment horizontal="left"/>
    </xf>
    <xf numFmtId="0" fontId="28" fillId="5" borderId="0" xfId="0" applyFont="1" applyFill="1" applyBorder="1" applyAlignment="1">
      <alignment horizontal="left" vertical="center" wrapText="1"/>
    </xf>
    <xf numFmtId="0" fontId="28" fillId="5" borderId="0" xfId="0" applyFont="1" applyFill="1" applyBorder="1" applyAlignment="1">
      <alignment horizontal="left" vertical="center"/>
    </xf>
    <xf numFmtId="0" fontId="28" fillId="5" borderId="0" xfId="0" applyFont="1" applyFill="1" applyBorder="1" applyAlignment="1">
      <alignment horizontal="left"/>
    </xf>
    <xf numFmtId="0" fontId="28" fillId="5" borderId="0" xfId="0" applyFont="1" applyFill="1" applyBorder="1" applyAlignment="1">
      <alignment horizontal="center" vertical="center" wrapText="1"/>
    </xf>
    <xf numFmtId="0" fontId="28" fillId="5" borderId="0" xfId="0" applyFont="1" applyFill="1" applyBorder="1" applyAlignment="1">
      <alignment horizontal="center" vertical="center"/>
    </xf>
    <xf numFmtId="0" fontId="28" fillId="5" borderId="0" xfId="0" applyFont="1" applyFill="1" applyBorder="1" applyAlignment="1">
      <alignment vertical="center"/>
    </xf>
    <xf numFmtId="0" fontId="29" fillId="0" borderId="1" xfId="0" applyFont="1" applyBorder="1"/>
    <xf numFmtId="0" fontId="32" fillId="5" borderId="1" xfId="5" applyFont="1" applyFill="1" applyBorder="1" applyAlignment="1">
      <alignment horizontal="center" vertical="center"/>
    </xf>
    <xf numFmtId="0" fontId="28" fillId="8" borderId="42" xfId="0" applyFont="1" applyFill="1" applyBorder="1" applyAlignment="1">
      <alignment horizontal="center"/>
    </xf>
    <xf numFmtId="0" fontId="28" fillId="8" borderId="42" xfId="0" applyFont="1" applyFill="1" applyBorder="1"/>
    <xf numFmtId="0" fontId="28" fillId="8" borderId="69" xfId="0" applyFont="1" applyFill="1" applyBorder="1" applyAlignment="1">
      <alignment horizontal="center"/>
    </xf>
    <xf numFmtId="0" fontId="28" fillId="7" borderId="28" xfId="0" applyFont="1" applyFill="1" applyBorder="1" applyAlignment="1">
      <alignment horizontal="center" vertical="center"/>
    </xf>
    <xf numFmtId="0" fontId="28" fillId="7" borderId="33" xfId="0" applyFont="1" applyFill="1" applyBorder="1" applyAlignment="1">
      <alignment horizontal="center" vertical="center"/>
    </xf>
    <xf numFmtId="0" fontId="28" fillId="7" borderId="34" xfId="0" applyFont="1" applyFill="1" applyBorder="1" applyAlignment="1">
      <alignment horizontal="center" vertical="center"/>
    </xf>
    <xf numFmtId="0" fontId="28" fillId="7" borderId="35" xfId="0" applyFont="1" applyFill="1" applyBorder="1" applyAlignment="1">
      <alignment horizontal="center" vertical="center"/>
    </xf>
    <xf numFmtId="164" fontId="3" fillId="0" borderId="1" xfId="0" applyNumberFormat="1" applyFont="1" applyFill="1" applyBorder="1" applyAlignment="1">
      <alignment vertical="top"/>
    </xf>
    <xf numFmtId="9" fontId="3" fillId="0" borderId="1" xfId="0" applyNumberFormat="1" applyFont="1" applyFill="1" applyBorder="1" applyAlignment="1">
      <alignment vertical="top"/>
    </xf>
    <xf numFmtId="1" fontId="3" fillId="5" borderId="1" xfId="0" applyNumberFormat="1" applyFont="1" applyFill="1" applyBorder="1" applyAlignment="1">
      <alignment horizontal="center" vertical="top"/>
    </xf>
    <xf numFmtId="164" fontId="3" fillId="0" borderId="10" xfId="0" applyNumberFormat="1" applyFont="1" applyFill="1" applyBorder="1" applyAlignment="1">
      <alignment vertical="top"/>
    </xf>
    <xf numFmtId="9" fontId="3" fillId="0" borderId="10" xfId="0" applyNumberFormat="1" applyFont="1" applyFill="1" applyBorder="1" applyAlignment="1">
      <alignment vertical="top"/>
    </xf>
    <xf numFmtId="1" fontId="3" fillId="5" borderId="10" xfId="0" applyNumberFormat="1" applyFont="1" applyFill="1" applyBorder="1" applyAlignment="1">
      <alignment horizontal="center" vertical="top"/>
    </xf>
    <xf numFmtId="164" fontId="3" fillId="0" borderId="5" xfId="0" applyNumberFormat="1" applyFont="1" applyFill="1" applyBorder="1" applyAlignment="1">
      <alignment vertical="top"/>
    </xf>
    <xf numFmtId="164" fontId="3" fillId="5" borderId="5" xfId="0" applyNumberFormat="1" applyFont="1" applyFill="1" applyBorder="1" applyAlignment="1">
      <alignment vertical="top"/>
    </xf>
    <xf numFmtId="9" fontId="3" fillId="0" borderId="5" xfId="0" applyNumberFormat="1" applyFont="1" applyFill="1" applyBorder="1" applyAlignment="1">
      <alignment vertical="top"/>
    </xf>
    <xf numFmtId="1" fontId="3" fillId="5" borderId="5" xfId="0" applyNumberFormat="1" applyFont="1" applyFill="1" applyBorder="1" applyAlignment="1">
      <alignment horizontal="center" vertical="top"/>
    </xf>
    <xf numFmtId="0" fontId="5" fillId="8" borderId="7" xfId="0" applyFont="1" applyFill="1" applyBorder="1" applyAlignment="1">
      <alignment vertical="top"/>
    </xf>
    <xf numFmtId="0" fontId="5" fillId="8" borderId="7" xfId="0" applyFont="1" applyFill="1" applyBorder="1" applyAlignment="1">
      <alignment horizontal="center" wrapText="1"/>
    </xf>
    <xf numFmtId="0" fontId="5" fillId="8" borderId="29" xfId="0" applyFont="1" applyFill="1" applyBorder="1" applyAlignment="1">
      <alignment horizontal="center" wrapText="1"/>
    </xf>
    <xf numFmtId="0" fontId="3" fillId="5" borderId="18" xfId="0" applyFont="1" applyFill="1" applyBorder="1" applyAlignment="1">
      <alignment vertical="top"/>
    </xf>
    <xf numFmtId="0" fontId="3" fillId="5" borderId="22" xfId="0" applyFont="1" applyFill="1" applyBorder="1" applyAlignment="1">
      <alignment vertical="top"/>
    </xf>
    <xf numFmtId="0" fontId="3" fillId="5" borderId="25" xfId="0" applyFont="1" applyFill="1" applyBorder="1" applyAlignment="1">
      <alignment vertical="top"/>
    </xf>
    <xf numFmtId="0" fontId="3" fillId="5" borderId="31" xfId="0" applyFont="1" applyFill="1" applyBorder="1" applyAlignment="1">
      <alignment vertical="top"/>
    </xf>
    <xf numFmtId="164" fontId="3" fillId="0" borderId="3" xfId="0" applyNumberFormat="1" applyFont="1" applyFill="1" applyBorder="1" applyAlignment="1">
      <alignment vertical="top"/>
    </xf>
    <xf numFmtId="164" fontId="3" fillId="5" borderId="3" xfId="0" applyNumberFormat="1" applyFont="1" applyFill="1" applyBorder="1" applyAlignment="1">
      <alignment vertical="top"/>
    </xf>
    <xf numFmtId="9" fontId="3" fillId="0" borderId="3" xfId="0" applyNumberFormat="1" applyFont="1" applyFill="1" applyBorder="1" applyAlignment="1">
      <alignment vertical="top"/>
    </xf>
    <xf numFmtId="1" fontId="3" fillId="5" borderId="3" xfId="0" applyNumberFormat="1" applyFont="1" applyFill="1" applyBorder="1" applyAlignment="1">
      <alignment horizontal="center" vertical="top"/>
    </xf>
    <xf numFmtId="1" fontId="27" fillId="5" borderId="19" xfId="0" applyNumberFormat="1" applyFont="1" applyFill="1" applyBorder="1" applyAlignment="1">
      <alignment horizontal="center"/>
    </xf>
    <xf numFmtId="1" fontId="27" fillId="5" borderId="2" xfId="0" applyNumberFormat="1" applyFont="1" applyFill="1" applyBorder="1" applyAlignment="1">
      <alignment horizontal="center"/>
    </xf>
    <xf numFmtId="1" fontId="27" fillId="5" borderId="6" xfId="0" applyNumberFormat="1" applyFont="1" applyFill="1" applyBorder="1" applyAlignment="1">
      <alignment horizontal="center"/>
    </xf>
    <xf numFmtId="1" fontId="27" fillId="5" borderId="4" xfId="0" applyNumberFormat="1" applyFont="1" applyFill="1" applyBorder="1" applyAlignment="1">
      <alignment horizontal="center"/>
    </xf>
    <xf numFmtId="0" fontId="30" fillId="8" borderId="30" xfId="0" applyFont="1" applyFill="1" applyBorder="1" applyAlignment="1">
      <alignment horizontal="center" wrapText="1"/>
    </xf>
    <xf numFmtId="164" fontId="5" fillId="8" borderId="29" xfId="0" applyNumberFormat="1" applyFont="1" applyFill="1" applyBorder="1" applyAlignment="1">
      <alignment vertical="top"/>
    </xf>
    <xf numFmtId="9" fontId="5" fillId="8" borderId="29" xfId="0" applyNumberFormat="1" applyFont="1" applyFill="1" applyBorder="1" applyAlignment="1">
      <alignment vertical="top"/>
    </xf>
    <xf numFmtId="1" fontId="5" fillId="8" borderId="29" xfId="0" applyNumberFormat="1" applyFont="1" applyFill="1" applyBorder="1" applyAlignment="1">
      <alignment horizontal="center" vertical="top"/>
    </xf>
    <xf numFmtId="1" fontId="30" fillId="8" borderId="30" xfId="0" applyNumberFormat="1" applyFont="1" applyFill="1" applyBorder="1" applyAlignment="1">
      <alignment horizontal="center"/>
    </xf>
    <xf numFmtId="0" fontId="30" fillId="5" borderId="39" xfId="0" applyFont="1" applyFill="1" applyBorder="1" applyAlignment="1">
      <alignment horizontal="left"/>
    </xf>
    <xf numFmtId="0" fontId="30" fillId="5" borderId="36" xfId="0" applyFont="1" applyFill="1" applyBorder="1" applyAlignment="1">
      <alignment horizontal="left"/>
    </xf>
    <xf numFmtId="0" fontId="32" fillId="0" borderId="0" xfId="0" applyFont="1"/>
    <xf numFmtId="0" fontId="29" fillId="0" borderId="0" xfId="0" applyFont="1" applyAlignment="1">
      <alignment horizontal="center"/>
    </xf>
    <xf numFmtId="0" fontId="29" fillId="0" borderId="61" xfId="0" applyFont="1" applyBorder="1" applyAlignment="1">
      <alignment horizontal="center"/>
    </xf>
    <xf numFmtId="0" fontId="29" fillId="0" borderId="39" xfId="0" applyFont="1" applyBorder="1" applyAlignment="1">
      <alignment horizontal="center"/>
    </xf>
    <xf numFmtId="0" fontId="29" fillId="0" borderId="0" xfId="0" applyFont="1" applyBorder="1" applyAlignment="1">
      <alignment horizontal="center"/>
    </xf>
    <xf numFmtId="0" fontId="29" fillId="0" borderId="7" xfId="0" applyFont="1" applyBorder="1"/>
    <xf numFmtId="0" fontId="29" fillId="0" borderId="29" xfId="0" applyFont="1" applyBorder="1"/>
    <xf numFmtId="0" fontId="29" fillId="0" borderId="30" xfId="0" applyFont="1" applyBorder="1"/>
    <xf numFmtId="0" fontId="5" fillId="8" borderId="48" xfId="0" applyFont="1" applyFill="1" applyBorder="1" applyAlignment="1">
      <alignment vertical="top"/>
    </xf>
    <xf numFmtId="164" fontId="5" fillId="8" borderId="56" xfId="0" applyNumberFormat="1" applyFont="1" applyFill="1" applyBorder="1" applyAlignment="1">
      <alignment vertical="top"/>
    </xf>
    <xf numFmtId="9" fontId="5" fillId="8" borderId="56" xfId="0" applyNumberFormat="1" applyFont="1" applyFill="1" applyBorder="1" applyAlignment="1">
      <alignment vertical="top"/>
    </xf>
    <xf numFmtId="1" fontId="5" fillId="8" borderId="56" xfId="0" applyNumberFormat="1" applyFont="1" applyFill="1" applyBorder="1" applyAlignment="1">
      <alignment horizontal="center" vertical="top"/>
    </xf>
    <xf numFmtId="1" fontId="30" fillId="8" borderId="57" xfId="0" applyNumberFormat="1" applyFont="1" applyFill="1" applyBorder="1" applyAlignment="1">
      <alignment horizontal="center"/>
    </xf>
    <xf numFmtId="0" fontId="3" fillId="8" borderId="12" xfId="0" applyFont="1" applyFill="1" applyBorder="1" applyAlignment="1">
      <alignment vertical="top"/>
    </xf>
    <xf numFmtId="164" fontId="3" fillId="8" borderId="59" xfId="0" applyNumberFormat="1" applyFont="1" applyFill="1" applyBorder="1" applyAlignment="1">
      <alignment vertical="top"/>
    </xf>
    <xf numFmtId="9" fontId="3" fillId="8" borderId="59" xfId="0" applyNumberFormat="1" applyFont="1" applyFill="1" applyBorder="1" applyAlignment="1">
      <alignment vertical="top"/>
    </xf>
    <xf numFmtId="1" fontId="3" fillId="8" borderId="59" xfId="0" applyNumberFormat="1" applyFont="1" applyFill="1" applyBorder="1" applyAlignment="1">
      <alignment horizontal="center" vertical="top"/>
    </xf>
    <xf numFmtId="1" fontId="27" fillId="8" borderId="9" xfId="0" applyNumberFormat="1" applyFont="1" applyFill="1" applyBorder="1" applyAlignment="1">
      <alignment horizontal="center"/>
    </xf>
    <xf numFmtId="0" fontId="29" fillId="5" borderId="39" xfId="0" applyFont="1" applyFill="1" applyBorder="1" applyAlignment="1">
      <alignment horizontal="center"/>
    </xf>
    <xf numFmtId="0" fontId="29" fillId="5" borderId="36" xfId="0" applyFont="1" applyFill="1" applyBorder="1" applyAlignment="1">
      <alignment horizontal="center"/>
    </xf>
    <xf numFmtId="0" fontId="29" fillId="0" borderId="43" xfId="0" applyFont="1" applyBorder="1" applyAlignment="1">
      <alignment horizontal="center"/>
    </xf>
    <xf numFmtId="0" fontId="29" fillId="0" borderId="58" xfId="0" applyFont="1" applyBorder="1" applyAlignment="1">
      <alignment horizontal="center"/>
    </xf>
    <xf numFmtId="0" fontId="29" fillId="0" borderId="45" xfId="0" applyFont="1" applyBorder="1" applyAlignment="1">
      <alignment horizontal="center"/>
    </xf>
    <xf numFmtId="0" fontId="47" fillId="5" borderId="0" xfId="0" applyFont="1" applyFill="1"/>
    <xf numFmtId="0" fontId="47" fillId="0" borderId="0" xfId="0" applyFont="1" applyFill="1"/>
    <xf numFmtId="0" fontId="27" fillId="0" borderId="33" xfId="0" applyFont="1" applyFill="1" applyBorder="1" applyAlignment="1">
      <alignment horizontal="center" vertical="center"/>
    </xf>
    <xf numFmtId="0" fontId="51" fillId="5" borderId="0" xfId="5" applyFont="1" applyFill="1" applyBorder="1" applyAlignment="1">
      <alignment horizontal="center"/>
    </xf>
    <xf numFmtId="0" fontId="21" fillId="8" borderId="50" xfId="5" applyFont="1" applyFill="1" applyBorder="1" applyAlignment="1">
      <alignment horizontal="left"/>
    </xf>
    <xf numFmtId="0" fontId="52" fillId="8" borderId="50" xfId="0" applyFont="1" applyFill="1" applyBorder="1" applyAlignment="1">
      <alignment horizontal="left"/>
    </xf>
    <xf numFmtId="0" fontId="13" fillId="0" borderId="0" xfId="0" applyFont="1" applyFill="1"/>
    <xf numFmtId="0" fontId="3" fillId="0" borderId="0" xfId="5" applyFont="1" applyFill="1" applyBorder="1"/>
    <xf numFmtId="0" fontId="3" fillId="0" borderId="0" xfId="5" applyFont="1" applyFill="1" applyBorder="1" applyAlignment="1">
      <alignment horizontal="left"/>
    </xf>
    <xf numFmtId="0" fontId="49" fillId="5" borderId="44" xfId="0" applyFont="1" applyFill="1" applyBorder="1" applyAlignment="1">
      <alignment horizontal="left" vertical="center"/>
    </xf>
    <xf numFmtId="0" fontId="28" fillId="5" borderId="36" xfId="0" applyFont="1" applyFill="1" applyBorder="1"/>
    <xf numFmtId="0" fontId="13" fillId="5" borderId="0" xfId="0" applyFont="1" applyFill="1"/>
    <xf numFmtId="0" fontId="0" fillId="5" borderId="0" xfId="0" applyFill="1"/>
    <xf numFmtId="0" fontId="34" fillId="5" borderId="50" xfId="0" applyFont="1" applyFill="1" applyBorder="1" applyAlignment="1">
      <alignment horizontal="left"/>
    </xf>
    <xf numFmtId="0" fontId="0" fillId="5" borderId="75" xfId="0" applyFill="1" applyBorder="1"/>
    <xf numFmtId="0" fontId="0" fillId="0" borderId="0" xfId="0" applyAlignment="1">
      <alignment horizontal="right"/>
    </xf>
    <xf numFmtId="0" fontId="53" fillId="0" borderId="0" xfId="0" applyFont="1"/>
    <xf numFmtId="0" fontId="53" fillId="5" borderId="0" xfId="0" applyFont="1" applyFill="1"/>
    <xf numFmtId="0" fontId="53" fillId="0" borderId="0" xfId="0" applyFont="1" applyAlignment="1">
      <alignment horizontal="right"/>
    </xf>
    <xf numFmtId="0" fontId="13" fillId="0" borderId="0" xfId="0" applyFont="1"/>
    <xf numFmtId="166" fontId="29" fillId="0" borderId="49" xfId="0" applyNumberFormat="1" applyFont="1" applyBorder="1"/>
    <xf numFmtId="166" fontId="28" fillId="0" borderId="39" xfId="0" applyNumberFormat="1" applyFont="1" applyBorder="1"/>
    <xf numFmtId="166" fontId="39" fillId="0" borderId="39" xfId="3" applyNumberFormat="1" applyFont="1" applyBorder="1" applyAlignment="1" applyProtection="1"/>
    <xf numFmtId="166" fontId="28" fillId="0" borderId="43" xfId="0" applyNumberFormat="1" applyFont="1" applyBorder="1"/>
    <xf numFmtId="166" fontId="29" fillId="0" borderId="72" xfId="0" applyNumberFormat="1" applyFont="1" applyBorder="1"/>
    <xf numFmtId="166" fontId="28" fillId="0" borderId="58" xfId="0" applyNumberFormat="1" applyFont="1" applyBorder="1"/>
    <xf numFmtId="166" fontId="39" fillId="0" borderId="58" xfId="3" applyNumberFormat="1" applyFont="1" applyBorder="1" applyAlignment="1" applyProtection="1"/>
    <xf numFmtId="166" fontId="28" fillId="0" borderId="45" xfId="0" applyNumberFormat="1" applyFont="1" applyBorder="1"/>
    <xf numFmtId="0" fontId="30" fillId="5" borderId="49" xfId="0" applyFont="1" applyFill="1" applyBorder="1"/>
    <xf numFmtId="0" fontId="30" fillId="5" borderId="43" xfId="0" applyFont="1" applyFill="1" applyBorder="1"/>
    <xf numFmtId="0" fontId="30" fillId="5" borderId="73" xfId="0" applyFont="1" applyFill="1" applyBorder="1"/>
    <xf numFmtId="0" fontId="30" fillId="5" borderId="74" xfId="0" applyFont="1" applyFill="1" applyBorder="1"/>
    <xf numFmtId="0" fontId="29" fillId="0" borderId="0" xfId="0" applyFont="1" applyFill="1"/>
    <xf numFmtId="0" fontId="19" fillId="9" borderId="41" xfId="0" applyFont="1" applyFill="1" applyBorder="1"/>
    <xf numFmtId="0" fontId="28" fillId="9" borderId="41" xfId="0" applyFont="1" applyFill="1" applyBorder="1"/>
    <xf numFmtId="0" fontId="28" fillId="9" borderId="47" xfId="0" applyFont="1" applyFill="1" applyBorder="1"/>
    <xf numFmtId="0" fontId="48" fillId="9" borderId="16" xfId="0" applyFont="1" applyFill="1" applyBorder="1"/>
    <xf numFmtId="0" fontId="19" fillId="9" borderId="0" xfId="0" applyFont="1" applyFill="1" applyBorder="1"/>
    <xf numFmtId="0" fontId="25" fillId="9" borderId="0" xfId="3" applyFill="1" applyBorder="1" applyAlignment="1" applyProtection="1"/>
    <xf numFmtId="0" fontId="28" fillId="9" borderId="0" xfId="0" applyFont="1" applyFill="1" applyBorder="1"/>
    <xf numFmtId="0" fontId="28" fillId="9" borderId="17" xfId="0" applyFont="1" applyFill="1" applyBorder="1"/>
    <xf numFmtId="0" fontId="28" fillId="9" borderId="16" xfId="0" applyFont="1" applyFill="1" applyBorder="1"/>
    <xf numFmtId="0" fontId="28" fillId="9" borderId="37" xfId="0" applyFont="1" applyFill="1" applyBorder="1"/>
    <xf numFmtId="0" fontId="28" fillId="9" borderId="36" xfId="0" applyFont="1" applyFill="1" applyBorder="1"/>
    <xf numFmtId="0" fontId="28" fillId="9" borderId="14" xfId="0" applyFont="1" applyFill="1" applyBorder="1"/>
    <xf numFmtId="0" fontId="54" fillId="9" borderId="0" xfId="3" applyFont="1" applyFill="1" applyBorder="1" applyAlignment="1" applyProtection="1"/>
    <xf numFmtId="0" fontId="13" fillId="9" borderId="44" xfId="0" applyFont="1" applyFill="1" applyBorder="1"/>
    <xf numFmtId="0" fontId="13" fillId="9" borderId="41" xfId="0" applyFont="1" applyFill="1" applyBorder="1"/>
    <xf numFmtId="0" fontId="29" fillId="9" borderId="44" xfId="0" applyFont="1" applyFill="1" applyBorder="1"/>
    <xf numFmtId="0" fontId="29" fillId="9" borderId="41" xfId="0" applyFont="1" applyFill="1" applyBorder="1"/>
    <xf numFmtId="0" fontId="29" fillId="9" borderId="16" xfId="0" applyFont="1" applyFill="1" applyBorder="1"/>
    <xf numFmtId="0" fontId="29" fillId="9" borderId="0" xfId="0" applyFont="1" applyFill="1" applyBorder="1"/>
    <xf numFmtId="0" fontId="19" fillId="0" borderId="0" xfId="0" applyFont="1" applyFill="1"/>
    <xf numFmtId="0" fontId="25" fillId="5" borderId="10" xfId="3" applyFill="1" applyBorder="1" applyAlignment="1" applyProtection="1">
      <alignment horizontal="center" vertical="center"/>
    </xf>
    <xf numFmtId="0" fontId="32" fillId="0" borderId="0" xfId="0" applyFont="1" applyAlignment="1">
      <alignment horizontal="right"/>
    </xf>
    <xf numFmtId="0" fontId="32" fillId="0" borderId="0" xfId="0" applyFont="1" applyAlignment="1">
      <alignment horizontal="left"/>
    </xf>
    <xf numFmtId="0" fontId="55" fillId="0" borderId="0" xfId="0" applyFont="1"/>
    <xf numFmtId="0" fontId="56" fillId="0" borderId="0" xfId="0" applyFont="1"/>
    <xf numFmtId="0" fontId="29" fillId="0" borderId="41" xfId="0" applyFont="1" applyBorder="1" applyAlignment="1">
      <alignment horizontal="center"/>
    </xf>
    <xf numFmtId="0" fontId="57" fillId="0" borderId="0" xfId="0" applyFont="1" applyAlignment="1">
      <alignment horizontal="left"/>
    </xf>
    <xf numFmtId="0" fontId="58" fillId="0" borderId="0" xfId="0" applyFont="1"/>
    <xf numFmtId="0" fontId="59" fillId="0" borderId="0" xfId="0" applyFont="1"/>
    <xf numFmtId="0" fontId="0" fillId="0" borderId="1" xfId="0" applyBorder="1"/>
    <xf numFmtId="0" fontId="59" fillId="0" borderId="0" xfId="0" applyFont="1" applyFill="1"/>
    <xf numFmtId="0" fontId="53" fillId="0" borderId="0" xfId="0" applyFont="1" applyFill="1"/>
    <xf numFmtId="0" fontId="53" fillId="0" borderId="0" xfId="0" applyFont="1" applyFill="1" applyBorder="1"/>
    <xf numFmtId="0" fontId="53" fillId="5" borderId="0" xfId="0" applyFont="1" applyFill="1" applyBorder="1"/>
    <xf numFmtId="0" fontId="0" fillId="5" borderId="1" xfId="0" applyFill="1" applyBorder="1"/>
    <xf numFmtId="0" fontId="0" fillId="0" borderId="1" xfId="0" applyFill="1" applyBorder="1"/>
    <xf numFmtId="0" fontId="53" fillId="0" borderId="0" xfId="0" quotePrefix="1" applyFont="1" applyFill="1" applyBorder="1"/>
    <xf numFmtId="0" fontId="53" fillId="0" borderId="0" xfId="0" applyFont="1" applyAlignment="1">
      <alignment horizontal="center"/>
    </xf>
    <xf numFmtId="0" fontId="53" fillId="0" borderId="0" xfId="0" applyFont="1" applyFill="1" applyBorder="1" applyAlignment="1">
      <alignment horizontal="center"/>
    </xf>
    <xf numFmtId="0" fontId="0" fillId="0" borderId="0" xfId="0" applyAlignment="1">
      <alignment horizontal="center"/>
    </xf>
    <xf numFmtId="0" fontId="0" fillId="0" borderId="0" xfId="0" quotePrefix="1" applyFont="1" applyFill="1" applyBorder="1" applyAlignment="1">
      <alignment horizontal="right"/>
    </xf>
    <xf numFmtId="0" fontId="53" fillId="0" borderId="39" xfId="0" applyFont="1" applyBorder="1" applyAlignment="1">
      <alignment horizontal="center"/>
    </xf>
    <xf numFmtId="0" fontId="53" fillId="0" borderId="75" xfId="0" applyFont="1" applyBorder="1" applyAlignment="1">
      <alignment horizontal="center"/>
    </xf>
    <xf numFmtId="0" fontId="60" fillId="0" borderId="0" xfId="0" applyFont="1" applyAlignment="1">
      <alignment horizontal="right"/>
    </xf>
    <xf numFmtId="0" fontId="28" fillId="0" borderId="0" xfId="0" quotePrefix="1" applyFont="1"/>
    <xf numFmtId="0" fontId="11" fillId="5" borderId="10" xfId="5" applyFont="1" applyFill="1" applyBorder="1" applyAlignment="1">
      <alignment horizontal="left" vertical="top" wrapText="1"/>
    </xf>
    <xf numFmtId="0" fontId="11" fillId="5" borderId="1" xfId="5" applyFont="1" applyFill="1" applyBorder="1" applyAlignment="1">
      <alignment horizontal="left" vertical="top" wrapText="1"/>
    </xf>
    <xf numFmtId="0" fontId="11" fillId="5" borderId="5" xfId="5" applyFont="1" applyFill="1" applyBorder="1" applyAlignment="1">
      <alignment horizontal="left" vertical="top" wrapText="1"/>
    </xf>
    <xf numFmtId="0" fontId="4" fillId="5" borderId="0" xfId="5" applyFont="1" applyFill="1" applyBorder="1" applyAlignment="1">
      <alignment horizontal="left" vertical="top" wrapText="1"/>
    </xf>
    <xf numFmtId="0" fontId="11" fillId="5" borderId="33" xfId="5" applyFont="1" applyFill="1" applyBorder="1" applyAlignment="1">
      <alignment horizontal="left" vertical="top" wrapText="1"/>
    </xf>
    <xf numFmtId="0" fontId="4" fillId="5" borderId="33" xfId="5" applyFont="1" applyFill="1" applyBorder="1" applyAlignment="1">
      <alignment horizontal="left" vertical="top" wrapText="1"/>
    </xf>
    <xf numFmtId="0" fontId="32" fillId="5" borderId="1" xfId="0" applyFont="1" applyFill="1" applyBorder="1" applyAlignment="1">
      <alignment horizontal="left" vertical="top" wrapText="1"/>
    </xf>
    <xf numFmtId="0" fontId="32" fillId="5" borderId="5" xfId="0" applyFont="1" applyFill="1" applyBorder="1" applyAlignment="1">
      <alignment horizontal="left" vertical="top" wrapText="1"/>
    </xf>
    <xf numFmtId="0" fontId="4" fillId="5" borderId="10" xfId="5" applyNumberFormat="1" applyFont="1" applyFill="1" applyBorder="1" applyAlignment="1">
      <alignment horizontal="left" vertical="top" wrapText="1"/>
    </xf>
    <xf numFmtId="0" fontId="4" fillId="5" borderId="10" xfId="5" applyFont="1" applyFill="1" applyBorder="1" applyAlignment="1">
      <alignment vertical="top" wrapText="1"/>
    </xf>
    <xf numFmtId="0" fontId="4" fillId="5" borderId="1" xfId="5" applyFont="1" applyFill="1" applyBorder="1" applyAlignment="1">
      <alignment vertical="top" wrapText="1"/>
    </xf>
    <xf numFmtId="0" fontId="4" fillId="5" borderId="5" xfId="5" applyFont="1" applyFill="1" applyBorder="1" applyAlignment="1">
      <alignment vertical="top" wrapText="1"/>
    </xf>
    <xf numFmtId="0" fontId="4" fillId="5" borderId="33" xfId="5" applyFont="1" applyFill="1" applyBorder="1" applyAlignment="1">
      <alignment vertical="top" wrapText="1"/>
    </xf>
    <xf numFmtId="0" fontId="28" fillId="0" borderId="48" xfId="0" applyFont="1" applyBorder="1" applyAlignment="1">
      <alignment horizontal="center"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0" borderId="13" xfId="0" applyFont="1" applyBorder="1" applyAlignment="1">
      <alignment horizontal="center" vertical="center"/>
    </xf>
    <xf numFmtId="0" fontId="4" fillId="0" borderId="45" xfId="5" applyFont="1" applyBorder="1" applyAlignment="1">
      <alignment horizontal="left" vertical="top" wrapText="1"/>
    </xf>
    <xf numFmtId="0" fontId="4" fillId="0" borderId="43" xfId="5" applyFont="1" applyBorder="1" applyAlignment="1">
      <alignment horizontal="left" vertical="top" wrapText="1"/>
    </xf>
    <xf numFmtId="0" fontId="4" fillId="7" borderId="5" xfId="5" applyFont="1" applyFill="1" applyBorder="1" applyAlignment="1">
      <alignment horizontal="left" vertical="top"/>
    </xf>
    <xf numFmtId="0" fontId="4" fillId="0" borderId="38" xfId="5" applyFont="1" applyBorder="1" applyAlignment="1">
      <alignment horizontal="left" vertical="top" wrapText="1"/>
    </xf>
    <xf numFmtId="0" fontId="4" fillId="0" borderId="10" xfId="5" applyFont="1" applyBorder="1" applyAlignment="1">
      <alignment horizontal="left" vertical="top" wrapText="1"/>
    </xf>
    <xf numFmtId="0" fontId="4" fillId="0" borderId="5" xfId="5" applyFont="1" applyBorder="1" applyAlignment="1">
      <alignment horizontal="left" vertical="top" wrapText="1"/>
    </xf>
    <xf numFmtId="0" fontId="4" fillId="0" borderId="33" xfId="5" applyFont="1" applyBorder="1" applyAlignment="1">
      <alignment horizontal="left" vertical="top" wrapText="1"/>
    </xf>
    <xf numFmtId="0" fontId="4" fillId="0" borderId="15" xfId="5" applyFont="1" applyBorder="1" applyAlignment="1">
      <alignment horizontal="left" vertical="top" wrapText="1"/>
    </xf>
    <xf numFmtId="0" fontId="32" fillId="0" borderId="2" xfId="5" applyFont="1" applyBorder="1" applyAlignment="1">
      <alignment vertical="top"/>
    </xf>
    <xf numFmtId="0" fontId="4" fillId="7" borderId="1" xfId="5" applyFont="1" applyFill="1" applyBorder="1" applyAlignment="1">
      <alignment horizontal="left" vertical="top"/>
    </xf>
    <xf numFmtId="0" fontId="4" fillId="0" borderId="10" xfId="5" applyFont="1" applyFill="1" applyBorder="1" applyAlignment="1">
      <alignment horizontal="left" vertical="top" wrapText="1"/>
    </xf>
    <xf numFmtId="0" fontId="32" fillId="0" borderId="2" xfId="0" applyFont="1" applyBorder="1" applyAlignment="1">
      <alignment horizontal="left" vertical="top"/>
    </xf>
    <xf numFmtId="0" fontId="28" fillId="0" borderId="43" xfId="0" applyFont="1" applyBorder="1" applyAlignment="1">
      <alignment horizontal="center" vertical="center"/>
    </xf>
    <xf numFmtId="0" fontId="25" fillId="0" borderId="0" xfId="3" applyAlignment="1" applyProtection="1"/>
    <xf numFmtId="0" fontId="63" fillId="0" borderId="0" xfId="0" applyFont="1" applyAlignment="1">
      <alignment horizontal="right"/>
    </xf>
    <xf numFmtId="0" fontId="64" fillId="0" borderId="0" xfId="0" applyFont="1" applyAlignment="1">
      <alignment horizontal="right"/>
    </xf>
    <xf numFmtId="0" fontId="3" fillId="5" borderId="0" xfId="5" applyFont="1" applyFill="1" applyBorder="1"/>
    <xf numFmtId="0" fontId="28" fillId="9" borderId="0" xfId="0" quotePrefix="1" applyFont="1" applyFill="1" applyBorder="1"/>
    <xf numFmtId="165" fontId="28" fillId="9" borderId="0" xfId="0" applyNumberFormat="1" applyFont="1" applyFill="1"/>
    <xf numFmtId="0" fontId="34" fillId="0" borderId="0" xfId="0" applyFont="1" applyFill="1" applyBorder="1" applyAlignment="1">
      <alignment horizontal="left"/>
    </xf>
    <xf numFmtId="0" fontId="38" fillId="0" borderId="0" xfId="0" applyFont="1" applyFill="1" applyBorder="1"/>
    <xf numFmtId="0" fontId="34" fillId="0" borderId="0" xfId="0" applyFont="1" applyFill="1" applyBorder="1"/>
    <xf numFmtId="0" fontId="28" fillId="0" borderId="0" xfId="0" applyFont="1" applyAlignment="1">
      <alignment wrapText="1"/>
    </xf>
    <xf numFmtId="0" fontId="31" fillId="0" borderId="33" xfId="3" applyFont="1" applyFill="1" applyBorder="1" applyAlignment="1" applyProtection="1">
      <alignment horizontal="left" vertical="top"/>
    </xf>
    <xf numFmtId="0" fontId="2" fillId="5" borderId="49" xfId="0" applyFont="1" applyFill="1" applyBorder="1" applyAlignment="1">
      <alignment horizontal="left" vertical="top"/>
    </xf>
    <xf numFmtId="0" fontId="2" fillId="0" borderId="33" xfId="5" applyFont="1" applyFill="1" applyBorder="1" applyAlignment="1">
      <alignment horizontal="left" vertical="top"/>
    </xf>
    <xf numFmtId="0" fontId="2" fillId="5" borderId="0" xfId="0" applyFont="1" applyFill="1" applyBorder="1" applyAlignment="1">
      <alignment horizontal="left" vertical="top"/>
    </xf>
    <xf numFmtId="0" fontId="2" fillId="0" borderId="33" xfId="5" applyFont="1" applyBorder="1" applyAlignment="1">
      <alignment horizontal="left" vertical="top"/>
    </xf>
    <xf numFmtId="0" fontId="2" fillId="5" borderId="72" xfId="0" applyFont="1" applyFill="1" applyBorder="1" applyAlignment="1">
      <alignment horizontal="left" vertical="top"/>
    </xf>
    <xf numFmtId="0" fontId="0" fillId="0" borderId="1" xfId="0" applyBorder="1" applyAlignment="1">
      <alignment horizontal="center" vertical="center"/>
    </xf>
    <xf numFmtId="0" fontId="0" fillId="0" borderId="1" xfId="0" applyBorder="1" applyAlignment="1">
      <alignment horizontal="center" vertical="center" wrapText="1"/>
    </xf>
    <xf numFmtId="0" fontId="53" fillId="0" borderId="1" xfId="0" applyFont="1" applyBorder="1" applyAlignment="1">
      <alignment wrapText="1"/>
    </xf>
    <xf numFmtId="0" fontId="2" fillId="5" borderId="0" xfId="5" applyFont="1" applyFill="1" applyBorder="1" applyAlignment="1">
      <alignment horizontal="left" vertical="top"/>
    </xf>
    <xf numFmtId="0" fontId="0" fillId="5" borderId="0" xfId="0" applyFill="1" applyBorder="1" applyAlignment="1">
      <alignment horizontal="left" vertical="top"/>
    </xf>
    <xf numFmtId="0" fontId="5" fillId="5" borderId="69" xfId="5" applyFont="1" applyFill="1" applyBorder="1" applyAlignment="1">
      <alignment horizontal="left"/>
    </xf>
    <xf numFmtId="0" fontId="3" fillId="5" borderId="17" xfId="5" applyFont="1" applyFill="1" applyBorder="1" applyAlignment="1">
      <alignment horizontal="left"/>
    </xf>
    <xf numFmtId="0" fontId="0" fillId="5" borderId="14" xfId="0" applyFill="1" applyBorder="1" applyAlignment="1"/>
    <xf numFmtId="0" fontId="37" fillId="5" borderId="16" xfId="2" applyFont="1" applyFill="1" applyBorder="1" applyAlignment="1">
      <alignment horizontal="left"/>
    </xf>
    <xf numFmtId="0" fontId="37" fillId="5" borderId="0" xfId="2" applyFont="1" applyFill="1" applyBorder="1" applyAlignment="1">
      <alignment horizontal="left"/>
    </xf>
    <xf numFmtId="0" fontId="37" fillId="5" borderId="41" xfId="2" applyFont="1" applyFill="1" applyBorder="1" applyAlignment="1">
      <alignment horizontal="left"/>
    </xf>
    <xf numFmtId="0" fontId="27" fillId="5" borderId="41" xfId="0" applyFont="1" applyFill="1" applyBorder="1" applyAlignment="1">
      <alignment horizontal="left"/>
    </xf>
    <xf numFmtId="0" fontId="28" fillId="5" borderId="16" xfId="0" applyFont="1" applyFill="1" applyBorder="1" applyAlignment="1">
      <alignment horizontal="center"/>
    </xf>
    <xf numFmtId="0" fontId="32" fillId="5" borderId="16" xfId="0" applyFont="1" applyFill="1" applyBorder="1" applyAlignment="1">
      <alignment horizontal="center"/>
    </xf>
    <xf numFmtId="0" fontId="28" fillId="0" borderId="8" xfId="0" applyFont="1" applyBorder="1" applyAlignment="1">
      <alignment horizontal="center" vertical="center"/>
    </xf>
    <xf numFmtId="0" fontId="28" fillId="8" borderId="37" xfId="0" applyFont="1" applyFill="1" applyBorder="1" applyAlignment="1">
      <alignment horizontal="center" vertical="center" wrapText="1"/>
    </xf>
    <xf numFmtId="0" fontId="28" fillId="8" borderId="14" xfId="0" applyFont="1" applyFill="1" applyBorder="1"/>
    <xf numFmtId="0" fontId="8" fillId="8" borderId="37" xfId="0" applyFont="1" applyFill="1" applyBorder="1" applyAlignment="1">
      <alignment horizontal="left"/>
    </xf>
    <xf numFmtId="0" fontId="28" fillId="8" borderId="14" xfId="0" applyFont="1" applyFill="1" applyBorder="1" applyAlignment="1">
      <alignment horizontal="left"/>
    </xf>
    <xf numFmtId="0" fontId="29" fillId="8" borderId="37" xfId="0" applyFont="1" applyFill="1" applyBorder="1"/>
    <xf numFmtId="0" fontId="28" fillId="0" borderId="38" xfId="0" applyFont="1" applyBorder="1" applyAlignment="1">
      <alignment horizontal="center" vertical="center"/>
    </xf>
    <xf numFmtId="0" fontId="28" fillId="0" borderId="74" xfId="0" applyFont="1" applyBorder="1" applyAlignment="1">
      <alignment horizontal="center" vertical="center"/>
    </xf>
    <xf numFmtId="0" fontId="4" fillId="0" borderId="2" xfId="5" applyFont="1" applyBorder="1" applyAlignment="1">
      <alignment horizontal="left" vertical="top" wrapText="1"/>
    </xf>
    <xf numFmtId="0" fontId="5" fillId="0" borderId="27" xfId="5" applyFont="1" applyBorder="1" applyAlignment="1">
      <alignment horizontal="left" vertical="center"/>
    </xf>
    <xf numFmtId="0" fontId="3" fillId="0" borderId="17" xfId="5" applyFont="1" applyBorder="1" applyAlignment="1">
      <alignment horizontal="left" vertical="center"/>
    </xf>
    <xf numFmtId="0" fontId="3" fillId="0" borderId="17" xfId="5" applyFont="1" applyFill="1" applyBorder="1" applyAlignment="1">
      <alignment horizontal="left" vertical="center"/>
    </xf>
    <xf numFmtId="0" fontId="3" fillId="0" borderId="19" xfId="5" applyFont="1" applyFill="1" applyBorder="1" applyAlignment="1">
      <alignment horizontal="left" vertical="center"/>
    </xf>
    <xf numFmtId="0" fontId="4" fillId="0" borderId="2" xfId="5" applyNumberFormat="1" applyFont="1" applyBorder="1" applyAlignment="1">
      <alignment horizontal="left" vertical="top" wrapText="1"/>
    </xf>
    <xf numFmtId="0" fontId="6" fillId="8" borderId="44" xfId="5" applyFont="1" applyFill="1" applyBorder="1" applyAlignment="1">
      <alignment horizontal="left" vertical="center" wrapText="1"/>
    </xf>
    <xf numFmtId="0" fontId="0" fillId="8" borderId="41" xfId="0" applyFont="1" applyFill="1" applyBorder="1" applyAlignment="1">
      <alignment horizontal="left" wrapText="1"/>
    </xf>
    <xf numFmtId="0" fontId="0" fillId="8" borderId="47" xfId="0" applyFont="1" applyFill="1" applyBorder="1" applyAlignment="1">
      <alignment horizontal="left" wrapText="1"/>
    </xf>
    <xf numFmtId="0" fontId="4" fillId="8" borderId="36" xfId="5" applyFont="1" applyFill="1" applyBorder="1" applyAlignment="1">
      <alignment vertical="center" wrapText="1"/>
    </xf>
    <xf numFmtId="0" fontId="0" fillId="8" borderId="36" xfId="0" applyFill="1" applyBorder="1" applyAlignment="1"/>
    <xf numFmtId="0" fontId="0" fillId="8" borderId="14" xfId="0" applyFill="1" applyBorder="1" applyAlignment="1"/>
    <xf numFmtId="0" fontId="27" fillId="8" borderId="36" xfId="5" applyFont="1" applyFill="1" applyBorder="1" applyAlignment="1">
      <alignment horizontal="center" vertical="center"/>
    </xf>
    <xf numFmtId="0" fontId="0" fillId="0" borderId="36" xfId="0" applyBorder="1" applyAlignment="1"/>
    <xf numFmtId="0" fontId="0" fillId="0" borderId="61" xfId="0" applyBorder="1" applyAlignment="1"/>
    <xf numFmtId="0" fontId="0" fillId="0" borderId="24" xfId="0" applyBorder="1" applyAlignment="1"/>
    <xf numFmtId="0" fontId="5" fillId="8" borderId="44" xfId="5" applyFont="1" applyFill="1" applyBorder="1" applyAlignment="1">
      <alignment horizontal="left" vertical="center" wrapText="1"/>
    </xf>
    <xf numFmtId="0" fontId="0" fillId="8" borderId="41" xfId="0" applyFill="1" applyBorder="1" applyAlignment="1">
      <alignment horizontal="left"/>
    </xf>
    <xf numFmtId="0" fontId="0" fillId="8" borderId="47" xfId="0" applyFill="1" applyBorder="1" applyAlignment="1">
      <alignment horizontal="left"/>
    </xf>
    <xf numFmtId="0" fontId="16" fillId="8" borderId="12" xfId="5" applyFont="1" applyFill="1" applyBorder="1" applyAlignment="1">
      <alignment horizontal="center" vertical="center"/>
    </xf>
    <xf numFmtId="0" fontId="0" fillId="0" borderId="59" xfId="0" applyBorder="1" applyAlignment="1">
      <alignment vertical="center"/>
    </xf>
    <xf numFmtId="0" fontId="0" fillId="0" borderId="9" xfId="0" applyBorder="1" applyAlignment="1">
      <alignment vertical="center"/>
    </xf>
    <xf numFmtId="0" fontId="2" fillId="0" borderId="71" xfId="5" applyFont="1" applyFill="1" applyBorder="1" applyAlignment="1">
      <alignment horizontal="left" vertical="top"/>
    </xf>
    <xf numFmtId="0" fontId="0" fillId="0" borderId="40" xfId="0" applyFont="1" applyBorder="1" applyAlignment="1">
      <alignment horizontal="left" vertical="top"/>
    </xf>
    <xf numFmtId="0" fontId="2" fillId="0" borderId="49" xfId="5" applyFont="1" applyFill="1" applyBorder="1" applyAlignment="1">
      <alignment horizontal="left" vertical="top"/>
    </xf>
    <xf numFmtId="0" fontId="0" fillId="0" borderId="43" xfId="0" applyFont="1" applyBorder="1" applyAlignment="1">
      <alignment horizontal="left" vertical="top"/>
    </xf>
    <xf numFmtId="0" fontId="27" fillId="0" borderId="71" xfId="0" applyFont="1" applyFill="1" applyBorder="1" applyAlignment="1">
      <alignment horizontal="left" vertical="top"/>
    </xf>
    <xf numFmtId="0" fontId="0" fillId="0" borderId="40" xfId="0" applyBorder="1" applyAlignment="1">
      <alignment horizontal="left" vertical="top"/>
    </xf>
    <xf numFmtId="0" fontId="0" fillId="0" borderId="42" xfId="0" applyBorder="1" applyAlignment="1"/>
    <xf numFmtId="0" fontId="0" fillId="0" borderId="69" xfId="0" applyBorder="1" applyAlignment="1"/>
    <xf numFmtId="0" fontId="1" fillId="5" borderId="20" xfId="5" applyFont="1" applyFill="1" applyBorder="1" applyAlignment="1">
      <alignment horizontal="right" vertical="top"/>
    </xf>
    <xf numFmtId="0" fontId="1" fillId="5" borderId="23" xfId="5" applyFont="1" applyFill="1" applyBorder="1" applyAlignment="1">
      <alignment horizontal="right" vertical="top"/>
    </xf>
    <xf numFmtId="0" fontId="1" fillId="5" borderId="32" xfId="5" applyFont="1" applyFill="1" applyBorder="1" applyAlignment="1">
      <alignment horizontal="right" vertical="top"/>
    </xf>
    <xf numFmtId="0" fontId="1" fillId="5" borderId="70" xfId="5" applyFont="1" applyFill="1" applyBorder="1" applyAlignment="1">
      <alignment horizontal="right" vertical="top"/>
    </xf>
    <xf numFmtId="0" fontId="50" fillId="0" borderId="42" xfId="0" applyFont="1" applyBorder="1" applyAlignment="1"/>
    <xf numFmtId="0" fontId="50" fillId="0" borderId="69" xfId="0" applyFont="1" applyBorder="1" applyAlignment="1"/>
    <xf numFmtId="0" fontId="29" fillId="8" borderId="44" xfId="0" applyFont="1" applyFill="1" applyBorder="1" applyAlignment="1">
      <alignment horizontal="left" vertical="center" wrapText="1"/>
    </xf>
    <xf numFmtId="0" fontId="28" fillId="0" borderId="49" xfId="0" applyFont="1" applyBorder="1" applyAlignment="1">
      <alignment horizontal="left" vertical="top"/>
    </xf>
    <xf numFmtId="0" fontId="0" fillId="0" borderId="27" xfId="0" applyBorder="1" applyAlignment="1">
      <alignment horizontal="left" vertical="top"/>
    </xf>
    <xf numFmtId="0" fontId="0" fillId="0" borderId="71" xfId="0" applyBorder="1" applyAlignment="1">
      <alignment horizontal="left" vertical="top"/>
    </xf>
    <xf numFmtId="0" fontId="0" fillId="0" borderId="17" xfId="0" applyBorder="1" applyAlignment="1">
      <alignment horizontal="left" vertical="top"/>
    </xf>
    <xf numFmtId="0" fontId="0" fillId="0" borderId="72" xfId="0" applyBorder="1" applyAlignment="1">
      <alignment horizontal="left" vertical="top"/>
    </xf>
    <xf numFmtId="0" fontId="0" fillId="0" borderId="21" xfId="0" applyBorder="1" applyAlignment="1">
      <alignment horizontal="left" vertical="top"/>
    </xf>
    <xf numFmtId="0" fontId="27" fillId="0" borderId="49" xfId="0" applyFont="1" applyFill="1" applyBorder="1" applyAlignment="1">
      <alignment horizontal="left" vertical="center"/>
    </xf>
    <xf numFmtId="0" fontId="27" fillId="0" borderId="27" xfId="0" applyFont="1" applyFill="1" applyBorder="1" applyAlignment="1">
      <alignment horizontal="left" vertical="center"/>
    </xf>
    <xf numFmtId="0" fontId="2" fillId="0" borderId="72" xfId="5" applyFont="1" applyBorder="1" applyAlignment="1">
      <alignment horizontal="left" vertical="top"/>
    </xf>
    <xf numFmtId="0" fontId="0" fillId="0" borderId="45" xfId="0" applyBorder="1" applyAlignment="1">
      <alignment horizontal="left" vertical="top"/>
    </xf>
    <xf numFmtId="0" fontId="27" fillId="0" borderId="72" xfId="0" applyFont="1" applyFill="1" applyBorder="1" applyAlignment="1">
      <alignment horizontal="left" vertical="center"/>
    </xf>
    <xf numFmtId="0" fontId="27" fillId="0" borderId="21" xfId="0" applyFont="1" applyFill="1" applyBorder="1" applyAlignment="1">
      <alignment horizontal="left" vertical="center"/>
    </xf>
    <xf numFmtId="0" fontId="0" fillId="0" borderId="59" xfId="0" applyBorder="1" applyAlignment="1">
      <alignment horizontal="center"/>
    </xf>
    <xf numFmtId="0" fontId="0" fillId="0" borderId="9" xfId="0" applyBorder="1" applyAlignment="1">
      <alignment horizontal="center"/>
    </xf>
    <xf numFmtId="0" fontId="2" fillId="0" borderId="71" xfId="5" applyFont="1" applyBorder="1" applyAlignment="1">
      <alignment horizontal="left" vertical="top"/>
    </xf>
    <xf numFmtId="0" fontId="44" fillId="0" borderId="61" xfId="0" applyFont="1" applyBorder="1" applyAlignment="1"/>
    <xf numFmtId="0" fontId="45" fillId="8" borderId="12" xfId="5" applyFont="1" applyFill="1" applyBorder="1" applyAlignment="1">
      <alignment horizontal="left" vertical="center" wrapText="1"/>
    </xf>
    <xf numFmtId="0" fontId="0" fillId="8" borderId="59" xfId="0" applyFill="1" applyBorder="1" applyAlignment="1"/>
    <xf numFmtId="0" fontId="0" fillId="0" borderId="59" xfId="0" applyBorder="1" applyAlignment="1"/>
    <xf numFmtId="0" fontId="5" fillId="8" borderId="42" xfId="5" applyFont="1" applyFill="1" applyBorder="1" applyAlignment="1">
      <alignment horizontal="left" vertical="center"/>
    </xf>
    <xf numFmtId="0" fontId="44" fillId="0" borderId="58" xfId="0" applyFont="1" applyBorder="1" applyAlignment="1"/>
    <xf numFmtId="0" fontId="6" fillId="0" borderId="71" xfId="5" applyFont="1" applyFill="1" applyBorder="1" applyAlignment="1">
      <alignment horizontal="left" wrapText="1"/>
    </xf>
    <xf numFmtId="0" fontId="28" fillId="0" borderId="0" xfId="0" applyFont="1" applyAlignment="1">
      <alignment horizontal="left"/>
    </xf>
    <xf numFmtId="0" fontId="53" fillId="0" borderId="1" xfId="0" applyFont="1" applyBorder="1" applyAlignment="1">
      <alignment wrapText="1"/>
    </xf>
    <xf numFmtId="0" fontId="53" fillId="0" borderId="1" xfId="0" applyFont="1" applyBorder="1" applyAlignment="1"/>
    <xf numFmtId="0" fontId="5" fillId="8" borderId="62" xfId="5" applyFont="1" applyFill="1" applyBorder="1" applyAlignment="1">
      <alignment horizontal="left" vertical="center"/>
    </xf>
    <xf numFmtId="0" fontId="3" fillId="0" borderId="22" xfId="5" applyFont="1" applyBorder="1" applyAlignment="1">
      <alignment horizontal="center" vertical="center" wrapText="1"/>
    </xf>
    <xf numFmtId="0" fontId="5" fillId="8" borderId="76" xfId="5" applyFont="1" applyFill="1" applyBorder="1" applyAlignment="1">
      <alignment horizontal="left" vertical="center"/>
    </xf>
    <xf numFmtId="0" fontId="5" fillId="8" borderId="60" xfId="5" applyFont="1" applyFill="1" applyBorder="1" applyAlignment="1">
      <alignment horizontal="left" vertical="center"/>
    </xf>
    <xf numFmtId="0" fontId="28" fillId="5" borderId="37" xfId="0" applyFont="1" applyFill="1" applyBorder="1"/>
    <xf numFmtId="0" fontId="8" fillId="8" borderId="76" xfId="5" applyFont="1" applyFill="1" applyBorder="1" applyAlignment="1">
      <alignment horizontal="left" vertical="center"/>
    </xf>
    <xf numFmtId="0" fontId="27" fillId="0" borderId="22" xfId="0" applyFont="1" applyBorder="1" applyAlignment="1">
      <alignment horizontal="center" vertical="center"/>
    </xf>
    <xf numFmtId="0" fontId="4" fillId="8" borderId="37" xfId="5" applyFont="1" applyFill="1" applyBorder="1" applyAlignment="1">
      <alignment horizontal="center" vertical="center" wrapText="1"/>
    </xf>
    <xf numFmtId="0" fontId="27" fillId="8" borderId="37" xfId="5" applyFont="1" applyFill="1" applyBorder="1" applyAlignment="1">
      <alignment horizontal="center" vertical="center"/>
    </xf>
    <xf numFmtId="0" fontId="3" fillId="0" borderId="18" xfId="5" applyFont="1" applyBorder="1" applyAlignment="1">
      <alignment horizontal="center" vertical="center" wrapText="1"/>
    </xf>
    <xf numFmtId="0" fontId="3" fillId="8" borderId="37" xfId="5" applyFont="1" applyFill="1" applyBorder="1" applyAlignment="1">
      <alignment horizontal="center" vertical="center" wrapText="1"/>
    </xf>
    <xf numFmtId="0" fontId="3" fillId="0" borderId="31" xfId="5" applyFont="1" applyBorder="1" applyAlignment="1">
      <alignment horizontal="center" vertical="center" wrapText="1"/>
    </xf>
    <xf numFmtId="0" fontId="4" fillId="5" borderId="3" xfId="5" applyFont="1" applyFill="1" applyBorder="1" applyAlignment="1">
      <alignment vertical="top" wrapText="1"/>
    </xf>
    <xf numFmtId="0" fontId="11" fillId="5" borderId="3" xfId="5" applyFont="1" applyFill="1" applyBorder="1" applyAlignment="1">
      <alignment horizontal="left" vertical="top" wrapText="1"/>
    </xf>
    <xf numFmtId="0" fontId="4" fillId="5" borderId="3" xfId="5" applyFont="1" applyFill="1" applyBorder="1" applyAlignment="1">
      <alignment horizontal="left" vertical="top" wrapText="1"/>
    </xf>
    <xf numFmtId="0" fontId="4" fillId="5" borderId="3" xfId="5" applyFont="1" applyFill="1" applyBorder="1" applyAlignment="1">
      <alignment horizontal="center" vertical="center"/>
    </xf>
    <xf numFmtId="0" fontId="4" fillId="0" borderId="3" xfId="5" applyFont="1" applyBorder="1" applyAlignment="1">
      <alignment horizontal="left" vertical="top" wrapText="1"/>
    </xf>
    <xf numFmtId="0" fontId="29" fillId="0" borderId="0" xfId="0" applyFont="1" applyBorder="1" applyAlignment="1">
      <alignment horizontal="left"/>
    </xf>
  </cellXfs>
  <cellStyles count="6">
    <cellStyle name="Bad" xfId="1" builtinId="27"/>
    <cellStyle name="Good" xfId="2" builtinId="26"/>
    <cellStyle name="Hyperlink" xfId="3" builtinId="8"/>
    <cellStyle name="Neutral" xfId="4" builtinId="28"/>
    <cellStyle name="Normal" xfId="0" builtinId="0"/>
    <cellStyle name="Normal 2" xfId="5"/>
  </cellStyles>
  <dxfs count="50">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b val="0"/>
        <i val="0"/>
        <color theme="5" tint="-0.24994659260841701"/>
        <name val="Cambria"/>
        <scheme val="none"/>
      </font>
      <fill>
        <patternFill>
          <bgColor theme="5" tint="0.79998168889431442"/>
        </patternFill>
      </fill>
    </dxf>
    <dxf>
      <font>
        <condense val="0"/>
        <extend val="0"/>
        <color rgb="FF9C6500"/>
      </font>
      <fill>
        <patternFill>
          <bgColor rgb="FFFFEB9C"/>
        </patternFill>
      </fill>
    </dxf>
    <dxf>
      <font>
        <condense val="0"/>
        <extend val="0"/>
        <color rgb="FF006100"/>
      </font>
      <fill>
        <patternFill>
          <bgColor rgb="FFC6EFCE"/>
        </patternFill>
      </fill>
    </dxf>
    <dxf>
      <font>
        <color theme="4"/>
      </font>
      <fill>
        <patternFill>
          <bgColor theme="3"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006100"/>
      </font>
      <fill>
        <patternFill>
          <bgColor rgb="FFC6EFCE"/>
        </patternFill>
      </fill>
    </dxf>
    <dxf>
      <font>
        <color theme="4"/>
      </font>
      <fill>
        <patternFill>
          <bgColor theme="3" tint="0.79998168889431442"/>
        </patternFill>
      </fill>
    </dxf>
    <dxf>
      <font>
        <color auto="1"/>
      </font>
      <fill>
        <patternFill>
          <bgColor theme="0" tint="-0.14996795556505021"/>
        </patternFill>
      </fill>
    </dxf>
    <dxf>
      <font>
        <b val="0"/>
        <i val="0"/>
        <color theme="5" tint="-0.24994659260841701"/>
        <name val="Cambria"/>
        <scheme val="none"/>
      </font>
      <fill>
        <patternFill>
          <bgColor theme="5" tint="0.79998168889431442"/>
        </patternFill>
      </fill>
    </dxf>
    <dxf>
      <font>
        <condense val="0"/>
        <extend val="0"/>
        <color rgb="FF9C6500"/>
      </font>
      <fill>
        <patternFill>
          <bgColor rgb="FFFFEB9C"/>
        </patternFill>
      </fill>
    </dxf>
    <dxf>
      <font>
        <condense val="0"/>
        <extend val="0"/>
        <color rgb="FF006100"/>
      </font>
      <fill>
        <patternFill>
          <bgColor rgb="FFC6EFCE"/>
        </patternFill>
      </fill>
    </dxf>
    <dxf>
      <font>
        <color theme="4"/>
      </font>
      <fill>
        <patternFill>
          <bgColor theme="3"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476328354198454"/>
          <c:y val="2.8568957289429802E-2"/>
          <c:w val="0.69478406682076532"/>
          <c:h val="0.8000009412661675"/>
        </c:manualLayout>
      </c:layout>
      <c:barChart>
        <c:barDir val="bar"/>
        <c:grouping val="stacked"/>
        <c:ser>
          <c:idx val="0"/>
          <c:order val="0"/>
          <c:spPr>
            <a:noFill/>
            <a:ln w="25400">
              <a:noFill/>
            </a:ln>
          </c:spPr>
          <c:cat>
            <c:strRef>
              <c:f>Timeline!$A$4:$A$24</c:f>
              <c:strCache>
                <c:ptCount val="21"/>
                <c:pt idx="0">
                  <c:v>PHASE 1- PROJECT SCOPING AND PLANNING</c:v>
                </c:pt>
                <c:pt idx="1">
                  <c:v>     Pre-Scoping &amp; Planning Activities</c:v>
                </c:pt>
                <c:pt idx="2">
                  <c:v>     Site Selection &amp; Evaluation Scoping</c:v>
                </c:pt>
                <c:pt idx="3">
                  <c:v>     Hydraulic Model Scoping</c:v>
                </c:pt>
                <c:pt idx="4">
                  <c:v>     GIS Product Scoping</c:v>
                </c:pt>
                <c:pt idx="5">
                  <c:v>     &lt;&lt;Phase 1 Review&gt;&gt;</c:v>
                </c:pt>
                <c:pt idx="7">
                  <c:v>PHASE 2A - HYDRAULIC ANALYSIS</c:v>
                </c:pt>
                <c:pt idx="8">
                  <c:v>     Hydraulic Model Development by Partner</c:v>
                </c:pt>
                <c:pt idx="9">
                  <c:v>     Hydraulic Model Review by NWS</c:v>
                </c:pt>
                <c:pt idx="10">
                  <c:v>     &lt;&lt;Phase 2A Review&gt;&gt;</c:v>
                </c:pt>
                <c:pt idx="12">
                  <c:v>PHASE 2B - MAPPING</c:v>
                </c:pt>
                <c:pt idx="13">
                  <c:v>     Mapping Product Development by Partner</c:v>
                </c:pt>
                <c:pt idx="14">
                  <c:v>     Mapping Product Review by NWS</c:v>
                </c:pt>
                <c:pt idx="15">
                  <c:v>     &lt;&lt;Phase 2B Review&gt;&gt;</c:v>
                </c:pt>
                <c:pt idx="17">
                  <c:v>PHASE 3 - AHPS WEB IMPLEMENTATION</c:v>
                </c:pt>
                <c:pt idx="18">
                  <c:v>     AHPS Beta Site Development</c:v>
                </c:pt>
                <c:pt idx="19">
                  <c:v>     AHPS Beta Map Review</c:v>
                </c:pt>
                <c:pt idx="20">
                  <c:v>     &lt;&lt;Phase 3 Review&gt;&gt;</c:v>
                </c:pt>
              </c:strCache>
            </c:strRef>
          </c:cat>
          <c:val>
            <c:numRef>
              <c:f>Timeline!$B$4:$B$24</c:f>
              <c:numCache>
                <c:formatCode>mm/dd/yyyy</c:formatCode>
                <c:ptCount val="21"/>
                <c:pt idx="0">
                  <c:v>40909</c:v>
                </c:pt>
                <c:pt idx="1">
                  <c:v>40909</c:v>
                </c:pt>
                <c:pt idx="2">
                  <c:v>40940</c:v>
                </c:pt>
                <c:pt idx="3">
                  <c:v>40940</c:v>
                </c:pt>
                <c:pt idx="4">
                  <c:v>40940</c:v>
                </c:pt>
                <c:pt idx="5">
                  <c:v>40969</c:v>
                </c:pt>
                <c:pt idx="7">
                  <c:v>40969</c:v>
                </c:pt>
                <c:pt idx="8">
                  <c:v>40969</c:v>
                </c:pt>
                <c:pt idx="9">
                  <c:v>41044</c:v>
                </c:pt>
                <c:pt idx="10">
                  <c:v>41061</c:v>
                </c:pt>
                <c:pt idx="12">
                  <c:v>41061</c:v>
                </c:pt>
                <c:pt idx="13">
                  <c:v>41061</c:v>
                </c:pt>
                <c:pt idx="14">
                  <c:v>41091</c:v>
                </c:pt>
                <c:pt idx="15">
                  <c:v>41183</c:v>
                </c:pt>
                <c:pt idx="17">
                  <c:v>41183</c:v>
                </c:pt>
                <c:pt idx="18">
                  <c:v>41183</c:v>
                </c:pt>
                <c:pt idx="19">
                  <c:v>41214</c:v>
                </c:pt>
                <c:pt idx="20">
                  <c:v>41244</c:v>
                </c:pt>
              </c:numCache>
            </c:numRef>
          </c:val>
        </c:ser>
        <c:ser>
          <c:idx val="1"/>
          <c:order val="1"/>
          <c:spPr>
            <a:solidFill>
              <a:schemeClr val="tx1"/>
            </a:solidFill>
            <a:ln w="12700">
              <a:noFill/>
              <a:prstDash val="solid"/>
            </a:ln>
          </c:spPr>
          <c:cat>
            <c:strRef>
              <c:f>Timeline!$A$4:$A$24</c:f>
              <c:strCache>
                <c:ptCount val="21"/>
                <c:pt idx="0">
                  <c:v>PHASE 1- PROJECT SCOPING AND PLANNING</c:v>
                </c:pt>
                <c:pt idx="1">
                  <c:v>     Pre-Scoping &amp; Planning Activities</c:v>
                </c:pt>
                <c:pt idx="2">
                  <c:v>     Site Selection &amp; Evaluation Scoping</c:v>
                </c:pt>
                <c:pt idx="3">
                  <c:v>     Hydraulic Model Scoping</c:v>
                </c:pt>
                <c:pt idx="4">
                  <c:v>     GIS Product Scoping</c:v>
                </c:pt>
                <c:pt idx="5">
                  <c:v>     &lt;&lt;Phase 1 Review&gt;&gt;</c:v>
                </c:pt>
                <c:pt idx="7">
                  <c:v>PHASE 2A - HYDRAULIC ANALYSIS</c:v>
                </c:pt>
                <c:pt idx="8">
                  <c:v>     Hydraulic Model Development by Partner</c:v>
                </c:pt>
                <c:pt idx="9">
                  <c:v>     Hydraulic Model Review by NWS</c:v>
                </c:pt>
                <c:pt idx="10">
                  <c:v>     &lt;&lt;Phase 2A Review&gt;&gt;</c:v>
                </c:pt>
                <c:pt idx="12">
                  <c:v>PHASE 2B - MAPPING</c:v>
                </c:pt>
                <c:pt idx="13">
                  <c:v>     Mapping Product Development by Partner</c:v>
                </c:pt>
                <c:pt idx="14">
                  <c:v>     Mapping Product Review by NWS</c:v>
                </c:pt>
                <c:pt idx="15">
                  <c:v>     &lt;&lt;Phase 2B Review&gt;&gt;</c:v>
                </c:pt>
                <c:pt idx="17">
                  <c:v>PHASE 3 - AHPS WEB IMPLEMENTATION</c:v>
                </c:pt>
                <c:pt idx="18">
                  <c:v>     AHPS Beta Site Development</c:v>
                </c:pt>
                <c:pt idx="19">
                  <c:v>     AHPS Beta Map Review</c:v>
                </c:pt>
                <c:pt idx="20">
                  <c:v>     &lt;&lt;Phase 3 Review&gt;&gt;</c:v>
                </c:pt>
              </c:strCache>
            </c:strRef>
          </c:cat>
          <c:val>
            <c:numRef>
              <c:f>Timeline!$F$4:$F$24</c:f>
              <c:numCache>
                <c:formatCode>0</c:formatCode>
                <c:ptCount val="21"/>
                <c:pt idx="0">
                  <c:v>45.626016260162601</c:v>
                </c:pt>
                <c:pt idx="1">
                  <c:v>32</c:v>
                </c:pt>
                <c:pt idx="2">
                  <c:v>30</c:v>
                </c:pt>
                <c:pt idx="3">
                  <c:v>30</c:v>
                </c:pt>
                <c:pt idx="4">
                  <c:v>0</c:v>
                </c:pt>
                <c:pt idx="5">
                  <c:v>0</c:v>
                </c:pt>
                <c:pt idx="7">
                  <c:v>0</c:v>
                </c:pt>
                <c:pt idx="8">
                  <c:v>0</c:v>
                </c:pt>
                <c:pt idx="9">
                  <c:v>0</c:v>
                </c:pt>
                <c:pt idx="10">
                  <c:v>0</c:v>
                </c:pt>
                <c:pt idx="12">
                  <c:v>0</c:v>
                </c:pt>
                <c:pt idx="13">
                  <c:v>0</c:v>
                </c:pt>
                <c:pt idx="14">
                  <c:v>0</c:v>
                </c:pt>
                <c:pt idx="15">
                  <c:v>0</c:v>
                </c:pt>
                <c:pt idx="17">
                  <c:v>0</c:v>
                </c:pt>
                <c:pt idx="18">
                  <c:v>0</c:v>
                </c:pt>
                <c:pt idx="19">
                  <c:v>0</c:v>
                </c:pt>
                <c:pt idx="20">
                  <c:v>0</c:v>
                </c:pt>
              </c:numCache>
            </c:numRef>
          </c:val>
        </c:ser>
        <c:ser>
          <c:idx val="2"/>
          <c:order val="2"/>
          <c:spPr>
            <a:solidFill>
              <a:schemeClr val="tx2"/>
            </a:solidFill>
          </c:spPr>
          <c:val>
            <c:numRef>
              <c:f>Timeline!$G$4:$G$24</c:f>
              <c:numCache>
                <c:formatCode>0</c:formatCode>
                <c:ptCount val="21"/>
                <c:pt idx="0">
                  <c:v>15.373983739837399</c:v>
                </c:pt>
                <c:pt idx="1">
                  <c:v>0</c:v>
                </c:pt>
                <c:pt idx="2">
                  <c:v>0</c:v>
                </c:pt>
                <c:pt idx="3">
                  <c:v>0</c:v>
                </c:pt>
                <c:pt idx="4">
                  <c:v>30</c:v>
                </c:pt>
                <c:pt idx="5">
                  <c:v>1</c:v>
                </c:pt>
                <c:pt idx="7">
                  <c:v>93</c:v>
                </c:pt>
                <c:pt idx="8">
                  <c:v>76</c:v>
                </c:pt>
                <c:pt idx="9">
                  <c:v>18</c:v>
                </c:pt>
                <c:pt idx="10">
                  <c:v>1</c:v>
                </c:pt>
                <c:pt idx="12">
                  <c:v>123</c:v>
                </c:pt>
                <c:pt idx="13">
                  <c:v>123</c:v>
                </c:pt>
                <c:pt idx="14">
                  <c:v>93</c:v>
                </c:pt>
                <c:pt idx="15">
                  <c:v>1</c:v>
                </c:pt>
                <c:pt idx="17">
                  <c:v>62</c:v>
                </c:pt>
                <c:pt idx="18">
                  <c:v>32</c:v>
                </c:pt>
                <c:pt idx="19">
                  <c:v>31</c:v>
                </c:pt>
                <c:pt idx="20">
                  <c:v>1</c:v>
                </c:pt>
              </c:numCache>
            </c:numRef>
          </c:val>
        </c:ser>
        <c:overlap val="100"/>
        <c:axId val="94473216"/>
        <c:axId val="94487296"/>
      </c:barChart>
      <c:catAx>
        <c:axId val="94473216"/>
        <c:scaling>
          <c:orientation val="maxMin"/>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487296"/>
        <c:crosses val="autoZero"/>
        <c:auto val="1"/>
        <c:lblAlgn val="ctr"/>
        <c:lblOffset val="100"/>
        <c:tickLblSkip val="1"/>
        <c:tickMarkSkip val="1"/>
      </c:catAx>
      <c:valAx>
        <c:axId val="94487296"/>
        <c:scaling>
          <c:orientation val="minMax"/>
          <c:max val="41274"/>
          <c:min val="40909"/>
        </c:scaling>
        <c:axPos val="b"/>
        <c:majorGridlines>
          <c:spPr>
            <a:ln w="3175">
              <a:solidFill>
                <a:srgbClr val="000000"/>
              </a:solidFill>
              <a:prstDash val="solid"/>
            </a:ln>
          </c:spPr>
        </c:majorGridlines>
        <c:numFmt formatCode="mm/dd/yyyy" sourceLinked="0"/>
        <c:minorTickMark val="in"/>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4473216"/>
        <c:crosses val="max"/>
        <c:crossBetween val="between"/>
        <c:majorUnit val="30"/>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8.4488407699037621E-2"/>
          <c:y val="3.2750795531089595E-2"/>
          <c:w val="0.85263670166229233"/>
          <c:h val="0.87143544003902162"/>
        </c:manualLayout>
      </c:layout>
      <c:scatterChart>
        <c:scatterStyle val="lineMarker"/>
        <c:ser>
          <c:idx val="0"/>
          <c:order val="0"/>
          <c:tx>
            <c:v>USGS</c:v>
          </c:tx>
          <c:xVal>
            <c:numRef>
              <c:f>Rating!$C$22:$C$5017</c:f>
              <c:numCache>
                <c:formatCode>General</c:formatCode>
                <c:ptCount val="4996"/>
              </c:numCache>
            </c:numRef>
          </c:xVal>
          <c:yVal>
            <c:numRef>
              <c:f>Rating!$B$22:$B$5017</c:f>
              <c:numCache>
                <c:formatCode>General</c:formatCode>
                <c:ptCount val="4996"/>
              </c:numCache>
            </c:numRef>
          </c:yVal>
        </c:ser>
        <c:ser>
          <c:idx val="1"/>
          <c:order val="1"/>
          <c:tx>
            <c:v>NWS RFC</c:v>
          </c:tx>
          <c:xVal>
            <c:numRef>
              <c:f>Rating!$E$22:$E$5017</c:f>
              <c:numCache>
                <c:formatCode>General</c:formatCode>
                <c:ptCount val="4996"/>
              </c:numCache>
            </c:numRef>
          </c:xVal>
          <c:yVal>
            <c:numRef>
              <c:f>Rating!$D$22:$D$5017</c:f>
              <c:numCache>
                <c:formatCode>General</c:formatCode>
                <c:ptCount val="4996"/>
              </c:numCache>
            </c:numRef>
          </c:yVal>
        </c:ser>
        <c:ser>
          <c:idx val="2"/>
          <c:order val="2"/>
          <c:tx>
            <c:v>FEMA FIS</c:v>
          </c:tx>
          <c:xVal>
            <c:numRef>
              <c:f>Rating!$G$22:$G$31</c:f>
              <c:numCache>
                <c:formatCode>General</c:formatCode>
                <c:ptCount val="10"/>
              </c:numCache>
            </c:numRef>
          </c:xVal>
          <c:yVal>
            <c:numRef>
              <c:f>Rating!$F$22:$F$5017</c:f>
              <c:numCache>
                <c:formatCode>General</c:formatCode>
                <c:ptCount val="4996"/>
              </c:numCache>
            </c:numRef>
          </c:yVal>
        </c:ser>
        <c:ser>
          <c:idx val="3"/>
          <c:order val="3"/>
          <c:tx>
            <c:v>Calibrated Model</c:v>
          </c:tx>
          <c:xVal>
            <c:numRef>
              <c:f>Rating!$I$22:$I$5017</c:f>
              <c:numCache>
                <c:formatCode>General</c:formatCode>
                <c:ptCount val="4996"/>
              </c:numCache>
            </c:numRef>
          </c:xVal>
          <c:yVal>
            <c:numRef>
              <c:f>Rating!$H$22:$H$5017</c:f>
              <c:numCache>
                <c:formatCode>General</c:formatCode>
                <c:ptCount val="4996"/>
              </c:numCache>
            </c:numRef>
          </c:yVal>
        </c:ser>
        <c:axId val="94696576"/>
        <c:axId val="94698112"/>
      </c:scatterChart>
      <c:valAx>
        <c:axId val="94696576"/>
        <c:scaling>
          <c:orientation val="minMax"/>
        </c:scaling>
        <c:axPos val="b"/>
        <c:majorGridlines/>
        <c:min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698112"/>
        <c:crosses val="autoZero"/>
        <c:crossBetween val="midCat"/>
      </c:valAx>
      <c:valAx>
        <c:axId val="94698112"/>
        <c:scaling>
          <c:orientation val="minMax"/>
        </c:scaling>
        <c:axPos val="l"/>
        <c:majorGridlines/>
        <c:minorGridlines/>
        <c:numFmt formatCode="General" sourceLinked="1"/>
        <c:tickLblPos val="nextTo"/>
        <c:crossAx val="94696576"/>
        <c:crosses val="autoZero"/>
        <c:crossBetween val="midCat"/>
      </c:valAx>
    </c:plotArea>
    <c:legend>
      <c:legendPos val="r"/>
      <c:layout>
        <c:manualLayout>
          <c:xMode val="edge"/>
          <c:yMode val="edge"/>
          <c:x val="0.10158331978414201"/>
          <c:y val="4.8183428854748932E-2"/>
          <c:w val="0.19750245821042356"/>
          <c:h val="0.14266593161984209"/>
        </c:manualLayout>
      </c:layout>
      <c:spPr>
        <a:solidFill>
          <a:schemeClr val="bg1"/>
        </a:solidFill>
        <a:ln>
          <a:solidFill>
            <a:schemeClr val="tx2"/>
          </a:solidFill>
        </a:ln>
      </c:spPr>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114300</xdr:rowOff>
    </xdr:from>
    <xdr:to>
      <xdr:col>6</xdr:col>
      <xdr:colOff>771524</xdr:colOff>
      <xdr:row>52</xdr:row>
      <xdr:rowOff>76200</xdr:rowOff>
    </xdr:to>
    <xdr:graphicFrame macro="">
      <xdr:nvGraphicFramePr>
        <xdr:cNvPr id="66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238125</xdr:colOff>
      <xdr:row>17</xdr:row>
      <xdr:rowOff>133350</xdr:rowOff>
    </xdr:from>
    <xdr:to>
      <xdr:col>19</xdr:col>
      <xdr:colOff>600075</xdr:colOff>
      <xdr:row>57</xdr:row>
      <xdr:rowOff>76200</xdr:rowOff>
    </xdr:to>
    <xdr:graphicFrame macro="">
      <xdr:nvGraphicFramePr>
        <xdr:cNvPr id="595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18</xdr:row>
      <xdr:rowOff>190499</xdr:rowOff>
    </xdr:from>
    <xdr:to>
      <xdr:col>2</xdr:col>
      <xdr:colOff>600075</xdr:colOff>
      <xdr:row>32</xdr:row>
      <xdr:rowOff>180974</xdr:rowOff>
    </xdr:to>
    <xdr:pic>
      <xdr:nvPicPr>
        <xdr:cNvPr id="2" name="Picture 1" descr="scales_table.png"/>
        <xdr:cNvPicPr>
          <a:picLocks noChangeAspect="1"/>
        </xdr:cNvPicPr>
      </xdr:nvPicPr>
      <xdr:blipFill>
        <a:blip xmlns:r="http://schemas.openxmlformats.org/officeDocument/2006/relationships" r:embed="rId1" cstate="print"/>
        <a:stretch>
          <a:fillRect/>
        </a:stretch>
      </xdr:blipFill>
      <xdr:spPr>
        <a:xfrm>
          <a:off x="0" y="3743324"/>
          <a:ext cx="1819275" cy="2657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3</xdr:row>
      <xdr:rowOff>47625</xdr:rowOff>
    </xdr:from>
    <xdr:to>
      <xdr:col>11</xdr:col>
      <xdr:colOff>581025</xdr:colOff>
      <xdr:row>6</xdr:row>
      <xdr:rowOff>180975</xdr:rowOff>
    </xdr:to>
    <xdr:sp macro="" textlink="">
      <xdr:nvSpPr>
        <xdr:cNvPr id="2" name="TextBox 1"/>
        <xdr:cNvSpPr txBox="1"/>
      </xdr:nvSpPr>
      <xdr:spPr>
        <a:xfrm>
          <a:off x="38100" y="742950"/>
          <a:ext cx="72485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peak flow from a 100-year, 24-hour duration storm, when applied to a synthetic UHG and assuming a high runoff efficiency (90%), should cause an increase in stage less than 2 times the stage interval. This guideline applies to all stages above flood stage. </a:t>
          </a:r>
        </a:p>
        <a:p>
          <a:endParaRPr lang="en-US" sz="1100"/>
        </a:p>
      </xdr:txBody>
    </xdr:sp>
    <xdr:clientData/>
  </xdr:twoCellAnchor>
  <xdr:twoCellAnchor>
    <xdr:from>
      <xdr:col>0</xdr:col>
      <xdr:colOff>38100</xdr:colOff>
      <xdr:row>9</xdr:row>
      <xdr:rowOff>19049</xdr:rowOff>
    </xdr:from>
    <xdr:to>
      <xdr:col>11</xdr:col>
      <xdr:colOff>542925</xdr:colOff>
      <xdr:row>31</xdr:row>
      <xdr:rowOff>85724</xdr:rowOff>
    </xdr:to>
    <xdr:sp macro="" textlink="">
      <xdr:nvSpPr>
        <xdr:cNvPr id="3" name="TextBox 2"/>
        <xdr:cNvSpPr txBox="1"/>
      </xdr:nvSpPr>
      <xdr:spPr>
        <a:xfrm>
          <a:off x="38100" y="1857374"/>
          <a:ext cx="7210425" cy="425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The local flow should not cause a significant deviation between the stage observed at the gage and the stages observed at the most upstream and downstream points. The only way to evaluate this condition is to through scenario evaluation of the local basin’s hydrologic response.</a:t>
          </a:r>
        </a:p>
        <a:p>
          <a:r>
            <a:rPr lang="en-US" sz="1100">
              <a:solidFill>
                <a:schemeClr val="dk1"/>
              </a:solidFill>
              <a:latin typeface="+mn-lt"/>
              <a:ea typeface="+mn-ea"/>
              <a:cs typeface="+mn-cs"/>
            </a:rPr>
            <a:t> </a:t>
          </a:r>
        </a:p>
        <a:p>
          <a:r>
            <a:rPr lang="en-US" sz="1100">
              <a:solidFill>
                <a:schemeClr val="dk1"/>
              </a:solidFill>
              <a:latin typeface="+mn-lt"/>
              <a:ea typeface="+mn-ea"/>
              <a:cs typeface="+mn-cs"/>
            </a:rPr>
            <a:t>Because the rating curve will likely not be available for the most upstream and downstream points, it must be assumed that the gage rating approximates the upstream/downstream ratings. Only stages above flood stage are evaluated to determine if they stage/flow relationships meet the criteria. Due to the shape of the rating curve, stages below flood stage will have a significantly steeper slope and will likely produce an overly conservative number, if used to evaluate the stage/flow relationship. The focus should be on significant flows and impacts above flood stage, and the selection of flood stage or flow above flood stage allow the worst case scenario of an extreme local flows, on top of existing high flow conditions, to be evaluated. </a:t>
          </a:r>
        </a:p>
        <a:p>
          <a:r>
            <a:rPr lang="en-US" sz="1100">
              <a:solidFill>
                <a:schemeClr val="dk1"/>
              </a:solidFill>
              <a:latin typeface="+mn-lt"/>
              <a:ea typeface="+mn-ea"/>
              <a:cs typeface="+mn-cs"/>
            </a:rPr>
            <a:t> </a:t>
          </a:r>
        </a:p>
        <a:p>
          <a:r>
            <a:rPr lang="en-US" sz="1100">
              <a:solidFill>
                <a:schemeClr val="dk1"/>
              </a:solidFill>
              <a:latin typeface="+mn-lt"/>
              <a:ea typeface="+mn-ea"/>
              <a:cs typeface="+mn-cs"/>
            </a:rPr>
            <a:t>A significant deviation is defined as 2 times the stage interval. Twice the stage interval was selected as a rule of thumb for the acceptable tolerance for error that would be generated from a significant storm.  Assuming the observed flows are 100% accurate at the gage, and that the largest mapping interval that would be implemented in a map library is 1.0 ft, the stages at the upstream and downstream locations should approximately within -+ 2.0 ft of the observed for a significant rainfall event.  The 100-yr, 24 hour design storm was selected as the evaluation criteria, as it is the most extreme event published in the NOAA TP-40, but is, in most cases, less than the most extreme event observed.  Selecting a standard design storm from the the NOAA TP-40 will allow for the standard to be repeated at all locations. The 90% runoff efficiency assumes a relatively high degree of saturation, but not complete saturation. This runoff efficiency is consistent with an AMC Type 3 (wet) condition for an moderately permeable soil with fair cover.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Unit Hydrograph used to develop the Qp estimate should be what the RFC typically uses for local segments in the adjoining areas. The UHG duration should be adjusted to 24-hours.</a:t>
          </a:r>
        </a:p>
        <a:p>
          <a:endParaRPr lang="en-US" sz="1100"/>
        </a:p>
      </xdr:txBody>
    </xdr:sp>
    <xdr:clientData/>
  </xdr:twoCellAnchor>
  <xdr:twoCellAnchor>
    <xdr:from>
      <xdr:col>0</xdr:col>
      <xdr:colOff>66675</xdr:colOff>
      <xdr:row>34</xdr:row>
      <xdr:rowOff>28575</xdr:rowOff>
    </xdr:from>
    <xdr:to>
      <xdr:col>11</xdr:col>
      <xdr:colOff>466725</xdr:colOff>
      <xdr:row>53</xdr:row>
      <xdr:rowOff>114300</xdr:rowOff>
    </xdr:to>
    <xdr:sp macro="" textlink="">
      <xdr:nvSpPr>
        <xdr:cNvPr id="4" name="TextBox 3"/>
        <xdr:cNvSpPr txBox="1"/>
      </xdr:nvSpPr>
      <xdr:spPr>
        <a:xfrm>
          <a:off x="66675" y="6629400"/>
          <a:ext cx="710565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lvl="0"/>
          <a:r>
            <a:rPr lang="en-US" sz="1100" u="none" strike="noStrike">
              <a:solidFill>
                <a:schemeClr val="dk1"/>
              </a:solidFill>
              <a:latin typeface="+mn-lt"/>
              <a:ea typeface="+mn-ea"/>
              <a:cs typeface="+mn-cs"/>
            </a:rPr>
            <a:t>1.  Identify sub-basin outlet “break points” for at least 2 locations upstream and 2 locations downstream. </a:t>
          </a:r>
        </a:p>
        <a:p>
          <a:pPr lvl="0"/>
          <a:endParaRPr lang="en-US" sz="1100" u="none" strike="noStrike">
            <a:solidFill>
              <a:schemeClr val="dk1"/>
            </a:solidFill>
            <a:latin typeface="+mn-lt"/>
            <a:ea typeface="+mn-ea"/>
            <a:cs typeface="+mn-cs"/>
          </a:endParaRPr>
        </a:p>
        <a:p>
          <a:pPr lvl="0"/>
          <a:r>
            <a:rPr lang="en-US" sz="1100" u="none" strike="noStrike">
              <a:solidFill>
                <a:schemeClr val="dk1"/>
              </a:solidFill>
              <a:latin typeface="+mn-lt"/>
              <a:ea typeface="+mn-ea"/>
              <a:cs typeface="+mn-cs"/>
            </a:rPr>
            <a:t>2.  The RFC will use IHABBs to create sub-basin boundaries and develop UHGs with an appropriate UHG method. The selected UHG method should be consistent with UHG methods applied in neighboring basins. The duration of the UHG should be transformed to a 24-hour duration. </a:t>
          </a:r>
        </a:p>
        <a:p>
          <a:pPr lvl="0"/>
          <a:endParaRPr lang="en-US" sz="1100" u="none" strike="noStrike">
            <a:solidFill>
              <a:schemeClr val="dk1"/>
            </a:solidFill>
            <a:latin typeface="+mn-lt"/>
            <a:ea typeface="+mn-ea"/>
            <a:cs typeface="+mn-cs"/>
          </a:endParaRPr>
        </a:p>
        <a:p>
          <a:pPr lvl="0"/>
          <a:r>
            <a:rPr lang="en-US" sz="1100" u="none" strike="noStrike">
              <a:solidFill>
                <a:schemeClr val="dk1"/>
              </a:solidFill>
              <a:latin typeface="+mn-lt"/>
              <a:ea typeface="+mn-ea"/>
              <a:cs typeface="+mn-cs"/>
            </a:rPr>
            <a:t>3.  Identify the rainfall produced by the 100-yr, 24 hour duration design storm in NOAA TP-40. </a:t>
          </a:r>
        </a:p>
        <a:p>
          <a:pPr lvl="0"/>
          <a:r>
            <a:rPr lang="en-US" sz="1100" u="none" strike="noStrike">
              <a:solidFill>
                <a:schemeClr val="dk1"/>
              </a:solidFill>
              <a:latin typeface="+mn-lt"/>
              <a:ea typeface="+mn-ea"/>
              <a:cs typeface="+mn-cs"/>
            </a:rPr>
            <a:t>Calculate Qp for each UHG based on the 100-year, 24-hour duration design storm assuming  a high runoff efficiency of 90%.</a:t>
          </a:r>
        </a:p>
        <a:p>
          <a:pPr lvl="0"/>
          <a:endParaRPr lang="en-US" sz="1100" u="none" strike="noStrike">
            <a:solidFill>
              <a:schemeClr val="dk1"/>
            </a:solidFill>
            <a:latin typeface="+mn-lt"/>
            <a:ea typeface="+mn-ea"/>
            <a:cs typeface="+mn-cs"/>
          </a:endParaRPr>
        </a:p>
        <a:p>
          <a:pPr lvl="0"/>
          <a:r>
            <a:rPr lang="en-US" sz="1100" u="none" strike="noStrike">
              <a:solidFill>
                <a:schemeClr val="dk1"/>
              </a:solidFill>
              <a:latin typeface="+mn-lt"/>
              <a:ea typeface="+mn-ea"/>
              <a:cs typeface="+mn-cs"/>
            </a:rPr>
            <a:t>4.  Calculate the flow threshold that cannot be exceeded by Qp from the rating curve.</a:t>
          </a:r>
        </a:p>
        <a:p>
          <a:pPr lvl="1"/>
          <a:r>
            <a:rPr lang="en-US" sz="1100" u="none" strike="noStrike">
              <a:solidFill>
                <a:schemeClr val="dk1"/>
              </a:solidFill>
              <a:latin typeface="+mn-lt"/>
              <a:ea typeface="+mn-ea"/>
              <a:cs typeface="+mn-cs"/>
            </a:rPr>
            <a:t>a.  Collect\determine:</a:t>
          </a:r>
        </a:p>
        <a:p>
          <a:pPr lvl="2"/>
          <a:r>
            <a:rPr lang="en-US" sz="1100" u="none" strike="noStrike">
              <a:solidFill>
                <a:schemeClr val="dk1"/>
              </a:solidFill>
              <a:latin typeface="+mn-lt"/>
              <a:ea typeface="+mn-ea"/>
              <a:cs typeface="+mn-cs"/>
            </a:rPr>
            <a:t>i.  the rating curve at the gage. </a:t>
          </a:r>
        </a:p>
        <a:p>
          <a:pPr lvl="2"/>
          <a:r>
            <a:rPr lang="en-US" sz="1100" u="none" strike="noStrike">
              <a:solidFill>
                <a:schemeClr val="dk1"/>
              </a:solidFill>
              <a:latin typeface="+mn-lt"/>
              <a:ea typeface="+mn-ea"/>
              <a:cs typeface="+mn-cs"/>
            </a:rPr>
            <a:t>ii.  flood stage</a:t>
          </a:r>
        </a:p>
        <a:p>
          <a:pPr lvl="2"/>
          <a:r>
            <a:rPr lang="en-US" sz="1100" u="none" strike="noStrike">
              <a:solidFill>
                <a:schemeClr val="dk1"/>
              </a:solidFill>
              <a:latin typeface="+mn-lt"/>
              <a:ea typeface="+mn-ea"/>
              <a:cs typeface="+mn-cs"/>
            </a:rPr>
            <a:t>iii.  Determine the mapping interval (i) for the flood inundation mapping library.</a:t>
          </a:r>
        </a:p>
        <a:p>
          <a:pPr lvl="1"/>
          <a:r>
            <a:rPr lang="en-US" sz="1100" u="none" strike="noStrike">
              <a:solidFill>
                <a:schemeClr val="dk1"/>
              </a:solidFill>
              <a:latin typeface="+mn-lt"/>
              <a:ea typeface="+mn-ea"/>
              <a:cs typeface="+mn-cs"/>
            </a:rPr>
            <a:t>b.  Calculate the difference in flow at a regular mapping interval for all stages above flood stage. Q delta = Q stage 1 - Q stage 2</a:t>
          </a:r>
        </a:p>
        <a:p>
          <a:pPr lvl="1"/>
          <a:r>
            <a:rPr lang="en-US" sz="1100" u="none" strike="noStrike">
              <a:solidFill>
                <a:schemeClr val="dk1"/>
              </a:solidFill>
              <a:latin typeface="+mn-lt"/>
              <a:ea typeface="+mn-ea"/>
              <a:cs typeface="+mn-cs"/>
            </a:rPr>
            <a:t>c. Determine the minimum differential in flow (Q delta) for the entire rating curve. Twice minimum differential in flow (2 * (Q delta)) is the constraining value flow threshold the cannot exceeded by Qp. </a:t>
          </a:r>
        </a:p>
        <a:p>
          <a:pPr lvl="0"/>
          <a:endParaRPr lang="en-US" sz="1100" u="none" strike="noStrike">
            <a:solidFill>
              <a:schemeClr val="dk1"/>
            </a:solidFill>
            <a:latin typeface="+mn-lt"/>
            <a:ea typeface="+mn-ea"/>
            <a:cs typeface="+mn-cs"/>
          </a:endParaRPr>
        </a:p>
        <a:p>
          <a:pPr lvl="0"/>
          <a:r>
            <a:rPr lang="en-US" sz="1100" u="none" strike="noStrike">
              <a:solidFill>
                <a:schemeClr val="dk1"/>
              </a:solidFill>
              <a:latin typeface="+mn-lt"/>
              <a:ea typeface="+mn-ea"/>
              <a:cs typeface="+mn-cs"/>
            </a:rPr>
            <a:t>7.  Compare Qp to (2 * (Q delta)) for all UHGs to determine suitability</a:t>
          </a:r>
        </a:p>
        <a:p>
          <a:endParaRPr lang="en-US" sz="1100"/>
        </a:p>
      </xdr:txBody>
    </xdr:sp>
    <xdr:clientData/>
  </xdr:twoCellAnchor>
  <xdr:twoCellAnchor>
    <xdr:from>
      <xdr:col>0</xdr:col>
      <xdr:colOff>19050</xdr:colOff>
      <xdr:row>56</xdr:row>
      <xdr:rowOff>47625</xdr:rowOff>
    </xdr:from>
    <xdr:to>
      <xdr:col>11</xdr:col>
      <xdr:colOff>542925</xdr:colOff>
      <xdr:row>79</xdr:row>
      <xdr:rowOff>148612</xdr:rowOff>
    </xdr:to>
    <xdr:pic>
      <xdr:nvPicPr>
        <xdr:cNvPr id="1228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9050" y="10839450"/>
          <a:ext cx="7229475" cy="4482487"/>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ater.weather.gov/ahps/NOAA_AHPS_Guidelines_Final_2011_v3.pdf" TargetMode="External"/><Relationship Id="rId13" Type="http://schemas.openxmlformats.org/officeDocument/2006/relationships/hyperlink" Target="http://water.weather.gov/ahps/NOAA_AHPS_Guidelines_Final_2011_v3.pdf" TargetMode="External"/><Relationship Id="rId18" Type="http://schemas.openxmlformats.org/officeDocument/2006/relationships/hyperlink" Target="http://water.weather.gov/ahps/NOAA_AHPS_Guidelines_Final_2011_v3.pdf" TargetMode="External"/><Relationship Id="rId26" Type="http://schemas.openxmlformats.org/officeDocument/2006/relationships/hyperlink" Target="http://www.esri.com/events/seminars/bettermaps/materials/pdfs/webmercator-smnr-brochure.pdf" TargetMode="External"/><Relationship Id="rId39" Type="http://schemas.openxmlformats.org/officeDocument/2006/relationships/hyperlink" Target="http://water.weather.gov/ahps/NOAA_AHPS_Guidelines_Final_2011_v3.pdf" TargetMode="External"/><Relationship Id="rId3" Type="http://schemas.openxmlformats.org/officeDocument/2006/relationships/hyperlink" Target="http://water.weather.gov/ahps/NOAA_AHPS_Guidelines_Final_2011_v3.pdf" TargetMode="External"/><Relationship Id="rId21" Type="http://schemas.openxmlformats.org/officeDocument/2006/relationships/hyperlink" Target="http://water.weather.gov/ahps/NOAA_AHPS_Guidelines_Final_2011_v3.pdf" TargetMode="External"/><Relationship Id="rId34" Type="http://schemas.openxmlformats.org/officeDocument/2006/relationships/hyperlink" Target="http://water.weather.gov/ahps/NOAA_AHPS_Guidelines_Final_2011_v3.pdf" TargetMode="External"/><Relationship Id="rId7" Type="http://schemas.openxmlformats.org/officeDocument/2006/relationships/hyperlink" Target="http://water.weather.gov/ahps/NOAA_AHPS_Guidelines_Final_2011_v3.pdf" TargetMode="External"/><Relationship Id="rId12" Type="http://schemas.openxmlformats.org/officeDocument/2006/relationships/hyperlink" Target="http://water.weather.gov/ahps/NOAA_AHPS_Guidelines_Final_2011_v3.pdf" TargetMode="External"/><Relationship Id="rId17" Type="http://schemas.openxmlformats.org/officeDocument/2006/relationships/hyperlink" Target="http://water.weather.gov/ahps/NOAA_AHPS_Guidelines_Final_2011_v3.pdf" TargetMode="External"/><Relationship Id="rId25" Type="http://schemas.openxmlformats.org/officeDocument/2006/relationships/hyperlink" Target="http://water.weather.gov/ahps/NOAA_AHPS_Guidelines_Final_2011_v3.pdf" TargetMode="External"/><Relationship Id="rId33" Type="http://schemas.openxmlformats.org/officeDocument/2006/relationships/hyperlink" Target="http://water.weather.gov/ahps/NOAA_AHPS_Guidelines_Final_2011_v3.pdf" TargetMode="External"/><Relationship Id="rId38" Type="http://schemas.openxmlformats.org/officeDocument/2006/relationships/hyperlink" Target="http://water.weather.gov/ahps/NOAA_AHPS_Guidelines_Final_2011_v3.pdf" TargetMode="External"/><Relationship Id="rId2" Type="http://schemas.openxmlformats.org/officeDocument/2006/relationships/hyperlink" Target="http://water.weather.gov/ahps/NOAA_AHPS_Guidelines_Final_2011_v3.pdf" TargetMode="External"/><Relationship Id="rId16" Type="http://schemas.openxmlformats.org/officeDocument/2006/relationships/hyperlink" Target="http://water.weather.gov/ahps/NOAA_AHPS_Guidelines_Final_2011_v3.pdf" TargetMode="External"/><Relationship Id="rId20" Type="http://schemas.openxmlformats.org/officeDocument/2006/relationships/hyperlink" Target="http://water.weather.gov/ahps/NOAA_AHPS_Guidelines_Final_2011_v3.pdf" TargetMode="External"/><Relationship Id="rId29" Type="http://schemas.openxmlformats.org/officeDocument/2006/relationships/hyperlink" Target="http://water.weather.gov/ahps/NOAA_AHPS_Guidelines_Final_2011_v3.pdf" TargetMode="External"/><Relationship Id="rId1" Type="http://schemas.openxmlformats.org/officeDocument/2006/relationships/printerSettings" Target="../printerSettings/printerSettings1.bin"/><Relationship Id="rId6" Type="http://schemas.openxmlformats.org/officeDocument/2006/relationships/hyperlink" Target="http://water.weather.gov/ahps/NOAA_AHPS_Guidelines_Final_2011_v3.pdf" TargetMode="External"/><Relationship Id="rId11" Type="http://schemas.openxmlformats.org/officeDocument/2006/relationships/hyperlink" Target="http://water.weather.gov/ahps/NOAA_AHPS_Guidelines_Final_2011_v3.pdf" TargetMode="External"/><Relationship Id="rId24" Type="http://schemas.openxmlformats.org/officeDocument/2006/relationships/hyperlink" Target="http://water.weather.gov/ahps/NOAA_AHPS_Guidelines_Final_2011_v3.pdf" TargetMode="External"/><Relationship Id="rId32" Type="http://schemas.openxmlformats.org/officeDocument/2006/relationships/hyperlink" Target="http://water.weather.gov/ahps/NOAA_AHPS_Guidelines_Final_2011_v3.pdf" TargetMode="External"/><Relationship Id="rId37" Type="http://schemas.openxmlformats.org/officeDocument/2006/relationships/hyperlink" Target="http://water.weather.gov/ahps/NOAA_AHPS_Guidelines_Final_2011_v3.pdf" TargetMode="External"/><Relationship Id="rId40" Type="http://schemas.openxmlformats.org/officeDocument/2006/relationships/printerSettings" Target="../printerSettings/printerSettings2.bin"/><Relationship Id="rId5" Type="http://schemas.openxmlformats.org/officeDocument/2006/relationships/hyperlink" Target="http://water.weather.gov/ahps/NOAA_AHPS_Guidelines_Final_2011_v3.pdf" TargetMode="External"/><Relationship Id="rId15" Type="http://schemas.openxmlformats.org/officeDocument/2006/relationships/hyperlink" Target="http://water.weather.gov/ahps/NOAA_AHPS_Guidelines_Final_2011_v3.pdf" TargetMode="External"/><Relationship Id="rId23" Type="http://schemas.openxmlformats.org/officeDocument/2006/relationships/hyperlink" Target="http://water.weather.gov/ahps/NOAA_AHPS_Guidelines_Final_2011_v3.pdf" TargetMode="External"/><Relationship Id="rId28" Type="http://schemas.openxmlformats.org/officeDocument/2006/relationships/hyperlink" Target="http://water.weather.gov/ahps/NOAA_AHPS_Guidelines_Final_2011_v3.pdf" TargetMode="External"/><Relationship Id="rId36" Type="http://schemas.openxmlformats.org/officeDocument/2006/relationships/hyperlink" Target="http://water.weather.gov/ahps/NOAA_AHPS_Guidelines_Final_2011_v3.pdf" TargetMode="External"/><Relationship Id="rId10" Type="http://schemas.openxmlformats.org/officeDocument/2006/relationships/hyperlink" Target="http://water.weather.gov/ahps/NOAA_AHPS_Guidelines_Final_2011_v3.pdf" TargetMode="External"/><Relationship Id="rId19" Type="http://schemas.openxmlformats.org/officeDocument/2006/relationships/hyperlink" Target="http://water.weather.gov/ahps/NOAA_AHPS_Guidelines_Final_2011_v3.pdf" TargetMode="External"/><Relationship Id="rId31" Type="http://schemas.openxmlformats.org/officeDocument/2006/relationships/hyperlink" Target="http://water.weather.gov/ahps/NOAA_AHPS_Guidelines_Final_2011_v3.pdf" TargetMode="External"/><Relationship Id="rId4" Type="http://schemas.openxmlformats.org/officeDocument/2006/relationships/hyperlink" Target="http://water.weather.gov/ahps/NOAA_AHPS_Guidelines_Final_2011_v3.pdf" TargetMode="External"/><Relationship Id="rId9" Type="http://schemas.openxmlformats.org/officeDocument/2006/relationships/hyperlink" Target="http://water.weather.gov/ahps/NOAA_AHPS_Guidelines_Final_2011_v3.pdf" TargetMode="External"/><Relationship Id="rId14" Type="http://schemas.openxmlformats.org/officeDocument/2006/relationships/hyperlink" Target="http://water.weather.gov/ahps/NOAA_AHPS_Guidelines_Final_2011_v3.pdf" TargetMode="External"/><Relationship Id="rId22" Type="http://schemas.openxmlformats.org/officeDocument/2006/relationships/hyperlink" Target="http://water.weather.gov/ahps/NOAA_AHPS_Guidelines_Final_2011_v3.pdf" TargetMode="External"/><Relationship Id="rId27" Type="http://schemas.openxmlformats.org/officeDocument/2006/relationships/hyperlink" Target="http://water.weather.gov/ahps/NOAA_AHPS_Guidelines_Final_2011_v3.pdf" TargetMode="External"/><Relationship Id="rId30" Type="http://schemas.openxmlformats.org/officeDocument/2006/relationships/hyperlink" Target="http://water.weather.gov/ahps/NOAA_AHPS_Guidelines_Final_2011_v3.pdf" TargetMode="External"/><Relationship Id="rId35" Type="http://schemas.openxmlformats.org/officeDocument/2006/relationships/hyperlink" Target="http://water.weather.gov/ahps/NOAA_AHPS_Guidelines_Final_2011_v3.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nsgic.org/public_resources/2011AC_National-Enhanced-Elevation-Data.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blogs.esri.com/Support/blogs/mappingcenter/archive/2009/03/19/How-can-you-tell-what-map-scales-are-shown-for-online-maps_3F00_.aspx" TargetMode="External"/><Relationship Id="rId1" Type="http://schemas.openxmlformats.org/officeDocument/2006/relationships/hyperlink" Target="http://www.ngs.noaa.gov/cgi-bin/VERTCON/vert_con.prl" TargetMode="External"/><Relationship Id="rId4"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8" Type="http://schemas.openxmlformats.org/officeDocument/2006/relationships/hyperlink" Target="http://water.weather.gov/ahps/NOAA_AHPS_Guidelines_Final_2011_v3.pdf" TargetMode="External"/><Relationship Id="rId3" Type="http://schemas.openxmlformats.org/officeDocument/2006/relationships/hyperlink" Target="http://water.weather.gov/ahps/NOAA_AHPS_Guidelines_Final_2011_v3.pdf" TargetMode="External"/><Relationship Id="rId7" Type="http://schemas.openxmlformats.org/officeDocument/2006/relationships/hyperlink" Target="http://water.weather.gov/ahps/NOAA_AHPS_Guidelines_Final_2011_v3.pdf" TargetMode="External"/><Relationship Id="rId2" Type="http://schemas.openxmlformats.org/officeDocument/2006/relationships/hyperlink" Target="http://water.weather.gov/ahps/NOAA_AHPS_Guidelines_Final_2011_v3.pdf" TargetMode="External"/><Relationship Id="rId1" Type="http://schemas.openxmlformats.org/officeDocument/2006/relationships/hyperlink" Target="http://water.weather.gov/ahps/NOAA_AHPS_Guidelines_Final_2011_v3.pdf" TargetMode="External"/><Relationship Id="rId6" Type="http://schemas.openxmlformats.org/officeDocument/2006/relationships/hyperlink" Target="http://water.weather.gov/ahps/NOAA_AHPS_Guidelines_Final_2011_v3.pdf" TargetMode="External"/><Relationship Id="rId5" Type="http://schemas.openxmlformats.org/officeDocument/2006/relationships/hyperlink" Target="http://water.weather.gov/ahps/NOAA_AHPS_Guidelines_Final_2011_v3.pdf" TargetMode="External"/><Relationship Id="rId10" Type="http://schemas.openxmlformats.org/officeDocument/2006/relationships/printerSettings" Target="../printerSettings/printerSettings3.bin"/><Relationship Id="rId4" Type="http://schemas.openxmlformats.org/officeDocument/2006/relationships/hyperlink" Target="http://water.weather.gov/ahps/NOAA_AHPS_Guidelines_Final_2011_v3.pdf" TargetMode="External"/><Relationship Id="rId9" Type="http://schemas.openxmlformats.org/officeDocument/2006/relationships/hyperlink" Target="http://water.weather.gov/ahps/NOAA_AHPS_Guidelines_Final_2011_v3.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hyperlink" Target="http://water.weather.gov/ahps2/hydrograph.php?wfo=dvn&amp;gage=iowi4" TargetMode="External"/><Relationship Id="rId2" Type="http://schemas.openxmlformats.org/officeDocument/2006/relationships/hyperlink" Target="http://waterdata.usgs.gov/ia/nwis/nwismap/?site_no=05454500&amp;agency_cd=USGS" TargetMode="External"/><Relationship Id="rId1" Type="http://schemas.openxmlformats.org/officeDocument/2006/relationships/printerSettings" Target="../printerSettings/printerSettings6.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aterdata.usgs.gov/nwisweb/data/ratings/base/USGS.XXXXXXXX.base.rdb" TargetMode="External"/><Relationship Id="rId7" Type="http://schemas.openxmlformats.org/officeDocument/2006/relationships/printerSettings" Target="../printerSettings/printerSettings10.bin"/><Relationship Id="rId2" Type="http://schemas.openxmlformats.org/officeDocument/2006/relationships/hyperlink" Target="http://waterdata.usgs.gov/nwisweb/data/ratings/corr/USGS.XXXXXXXX.corr.rdb&#160;" TargetMode="External"/><Relationship Id="rId1" Type="http://schemas.openxmlformats.org/officeDocument/2006/relationships/hyperlink" Target="http://waterdata.usgs.gov/nwisweb/data/ratings/exsa/USGS.XXXXXXXX.exsa.rdb" TargetMode="External"/><Relationship Id="rId6" Type="http://schemas.openxmlformats.org/officeDocument/2006/relationships/hyperlink" Target="http://edd.msc.fema.gov/edd/" TargetMode="External"/><Relationship Id="rId5" Type="http://schemas.openxmlformats.org/officeDocument/2006/relationships/hyperlink" Target="http://water.weather.gov/ahps2/hydrograph_to_xml.php?gage=mtzi3&amp;output=xml" TargetMode="External"/><Relationship Id="rId4" Type="http://schemas.openxmlformats.org/officeDocument/2006/relationships/hyperlink" Target="http://waterdata.usgs.gov/nwisweb/cgi-src/get_ratings?site_no=XXXXXXX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fgdc.gov/standards/projects/FGDC-standards-projects/metadata/base-metadata/v2_0698.pdf" TargetMode="Externa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D520"/>
  <sheetViews>
    <sheetView tabSelected="1" zoomScale="90" zoomScaleNormal="90" zoomScalePageLayoutView="75" workbookViewId="0">
      <selection activeCell="A2" sqref="A2"/>
    </sheetView>
  </sheetViews>
  <sheetFormatPr defaultRowHeight="14.25"/>
  <cols>
    <col min="1" max="1" width="25.140625" style="12" customWidth="1"/>
    <col min="2" max="2" width="20.7109375" style="13" customWidth="1"/>
    <col min="3" max="3" width="42.7109375" style="14" customWidth="1"/>
    <col min="4" max="4" width="38.140625" style="13" customWidth="1"/>
    <col min="5" max="5" width="12.28515625" style="12" customWidth="1"/>
    <col min="6" max="6" width="34.5703125" style="13" customWidth="1"/>
    <col min="7" max="8" width="5.7109375" style="15" customWidth="1"/>
    <col min="9" max="11" width="5.7109375" style="13" customWidth="1"/>
    <col min="12" max="12" width="6.28515625" style="13" customWidth="1"/>
    <col min="13" max="15" width="5.7109375" style="15" customWidth="1"/>
    <col min="16" max="16" width="5.7109375" style="13" customWidth="1"/>
    <col min="17" max="17" width="5.7109375" style="15" customWidth="1"/>
    <col min="18" max="18" width="9.140625" style="13" customWidth="1"/>
    <col min="19" max="16384" width="9.140625" style="13"/>
  </cols>
  <sheetData>
    <row r="1" spans="1:30" s="44" customFormat="1" ht="30.75" customHeight="1" thickBot="1">
      <c r="A1" s="370" t="s">
        <v>511</v>
      </c>
      <c r="B1" s="370"/>
      <c r="C1" s="370"/>
      <c r="D1" s="370"/>
      <c r="E1" s="371"/>
      <c r="F1" s="100" t="s">
        <v>864</v>
      </c>
      <c r="G1" s="100"/>
      <c r="H1" s="101"/>
      <c r="I1" s="100"/>
      <c r="J1" s="102"/>
      <c r="K1" s="102"/>
      <c r="L1" s="100"/>
      <c r="M1" s="101"/>
      <c r="N1" s="101"/>
      <c r="O1" s="101"/>
      <c r="P1" s="102"/>
      <c r="Q1" s="101"/>
      <c r="R1" s="102"/>
      <c r="S1" s="102"/>
    </row>
    <row r="2" spans="1:30" s="57" customFormat="1" ht="19.5" thickTop="1" thickBot="1">
      <c r="A2" s="369"/>
      <c r="B2" s="65"/>
      <c r="C2" s="65"/>
      <c r="D2" s="65"/>
      <c r="E2" s="66"/>
      <c r="F2" s="16"/>
      <c r="G2" s="67"/>
      <c r="H2" s="67"/>
      <c r="I2" s="16"/>
      <c r="J2" s="16"/>
      <c r="K2" s="16"/>
      <c r="L2" s="16"/>
      <c r="M2" s="67"/>
      <c r="N2" s="67"/>
      <c r="O2" s="67"/>
      <c r="P2" s="16"/>
      <c r="Q2" s="67"/>
      <c r="R2" s="16"/>
      <c r="S2" s="16"/>
    </row>
    <row r="3" spans="1:30" ht="15.75" thickBot="1">
      <c r="A3" s="375" t="s">
        <v>510</v>
      </c>
      <c r="B3" s="88"/>
      <c r="C3" s="92"/>
      <c r="D3" s="73"/>
      <c r="E3" s="75" t="s">
        <v>84</v>
      </c>
      <c r="F3" s="495" t="s">
        <v>539</v>
      </c>
      <c r="G3" s="502"/>
      <c r="H3" s="67"/>
      <c r="I3" s="155" t="s">
        <v>233</v>
      </c>
      <c r="J3" s="156"/>
      <c r="K3" s="156"/>
      <c r="L3" s="140"/>
      <c r="M3" s="140"/>
      <c r="N3" s="140"/>
      <c r="O3" s="140"/>
      <c r="P3" s="141"/>
      <c r="Q3" s="141"/>
      <c r="R3" s="142"/>
      <c r="S3" s="16"/>
      <c r="X3" s="373"/>
    </row>
    <row r="4" spans="1:30" ht="14.25" customHeight="1">
      <c r="A4" s="61" t="s">
        <v>20</v>
      </c>
      <c r="B4" s="536"/>
      <c r="C4" s="537"/>
      <c r="D4" s="59" t="s">
        <v>369</v>
      </c>
      <c r="E4" s="272"/>
      <c r="F4" s="513"/>
      <c r="G4" s="503"/>
      <c r="H4" s="67"/>
      <c r="I4" s="280" t="s">
        <v>227</v>
      </c>
      <c r="J4" s="157"/>
      <c r="K4" s="158"/>
      <c r="L4" s="143" t="s">
        <v>223</v>
      </c>
      <c r="M4" s="143"/>
      <c r="N4" s="143"/>
      <c r="O4" s="143"/>
      <c r="P4" s="68"/>
      <c r="Q4" s="68"/>
      <c r="R4" s="144"/>
      <c r="S4" s="16"/>
      <c r="X4" s="373"/>
    </row>
    <row r="5" spans="1:30" ht="14.25" customHeight="1">
      <c r="A5" s="61" t="s">
        <v>21</v>
      </c>
      <c r="B5" s="534"/>
      <c r="C5" s="535"/>
      <c r="D5" s="59" t="s">
        <v>3</v>
      </c>
      <c r="E5" s="273"/>
      <c r="F5" s="514"/>
      <c r="G5" s="503"/>
      <c r="H5" s="67"/>
      <c r="I5" s="145"/>
      <c r="J5" s="146" t="s">
        <v>110</v>
      </c>
      <c r="K5" s="146"/>
      <c r="L5" s="147"/>
      <c r="M5" s="146"/>
      <c r="N5" s="146"/>
      <c r="O5" s="146"/>
      <c r="P5" s="148"/>
      <c r="Q5" s="148"/>
      <c r="R5" s="149"/>
      <c r="S5" s="16"/>
      <c r="X5" s="373"/>
    </row>
    <row r="6" spans="1:30" ht="14.25" customHeight="1">
      <c r="A6" s="62" t="s">
        <v>312</v>
      </c>
      <c r="B6" s="538"/>
      <c r="C6" s="535"/>
      <c r="D6" s="59" t="s">
        <v>2</v>
      </c>
      <c r="E6" s="273"/>
      <c r="F6" s="515"/>
      <c r="G6" s="503"/>
      <c r="H6" s="67"/>
      <c r="I6" s="281" t="s">
        <v>226</v>
      </c>
      <c r="J6" s="159"/>
      <c r="K6" s="160"/>
      <c r="L6" s="150" t="s">
        <v>224</v>
      </c>
      <c r="M6" s="150"/>
      <c r="N6" s="150"/>
      <c r="O6" s="150"/>
      <c r="P6" s="72"/>
      <c r="Q6" s="72"/>
      <c r="R6" s="151"/>
      <c r="S6" s="16"/>
      <c r="X6" s="373"/>
    </row>
    <row r="7" spans="1:30" ht="15">
      <c r="A7" s="74" t="s">
        <v>313</v>
      </c>
      <c r="B7" s="534"/>
      <c r="C7" s="535"/>
      <c r="D7" s="59" t="s">
        <v>1</v>
      </c>
      <c r="E7" s="273"/>
      <c r="F7" s="515"/>
      <c r="G7" s="503"/>
      <c r="H7" s="67"/>
      <c r="I7" s="152"/>
      <c r="J7" s="143" t="s">
        <v>111</v>
      </c>
      <c r="K7" s="146"/>
      <c r="L7" s="147"/>
      <c r="M7" s="146"/>
      <c r="N7" s="146"/>
      <c r="O7" s="146"/>
      <c r="P7" s="148"/>
      <c r="Q7" s="148"/>
      <c r="R7" s="149"/>
      <c r="S7" s="16"/>
      <c r="X7" s="373"/>
    </row>
    <row r="8" spans="1:30" ht="15">
      <c r="A8" s="61" t="s">
        <v>540</v>
      </c>
      <c r="B8" s="534"/>
      <c r="C8" s="539"/>
      <c r="D8" s="59" t="s">
        <v>0</v>
      </c>
      <c r="E8" s="273"/>
      <c r="F8" s="515"/>
      <c r="G8" s="503"/>
      <c r="H8" s="67"/>
      <c r="I8" s="282" t="s">
        <v>375</v>
      </c>
      <c r="J8" s="161"/>
      <c r="K8" s="162"/>
      <c r="L8" s="150" t="s">
        <v>228</v>
      </c>
      <c r="M8" s="150"/>
      <c r="N8" s="150"/>
      <c r="O8" s="150"/>
      <c r="P8" s="72"/>
      <c r="Q8" s="72"/>
      <c r="R8" s="151"/>
      <c r="S8" s="16"/>
      <c r="X8" s="373"/>
    </row>
    <row r="9" spans="1:30">
      <c r="A9" s="61" t="s">
        <v>33</v>
      </c>
      <c r="B9" s="484"/>
      <c r="C9" s="485"/>
      <c r="D9" s="59" t="s">
        <v>368</v>
      </c>
      <c r="E9" s="273"/>
      <c r="F9" s="515"/>
      <c r="G9" s="503"/>
      <c r="H9" s="67"/>
      <c r="I9" s="152"/>
      <c r="J9" s="143" t="s">
        <v>229</v>
      </c>
      <c r="K9" s="143"/>
      <c r="L9" s="93"/>
      <c r="M9" s="143"/>
      <c r="N9" s="143"/>
      <c r="O9" s="143"/>
      <c r="P9" s="68"/>
      <c r="Q9" s="68"/>
      <c r="R9" s="144"/>
      <c r="S9" s="16"/>
      <c r="X9" s="374"/>
    </row>
    <row r="10" spans="1:30">
      <c r="A10" s="61" t="s">
        <v>34</v>
      </c>
      <c r="B10" s="486"/>
      <c r="C10" s="487"/>
      <c r="D10" s="69" t="s">
        <v>63</v>
      </c>
      <c r="E10" s="368"/>
      <c r="F10" s="516"/>
      <c r="G10" s="503"/>
      <c r="H10" s="67"/>
      <c r="I10" s="152"/>
      <c r="J10" s="143" t="s">
        <v>112</v>
      </c>
      <c r="K10" s="143"/>
      <c r="L10" s="93"/>
      <c r="M10" s="143"/>
      <c r="N10" s="143"/>
      <c r="O10" s="143"/>
      <c r="P10" s="68"/>
      <c r="Q10" s="68"/>
      <c r="R10" s="144"/>
      <c r="S10" s="16"/>
      <c r="X10" s="374"/>
    </row>
    <row r="11" spans="1:30">
      <c r="A11" s="61" t="s">
        <v>65</v>
      </c>
      <c r="B11" s="486"/>
      <c r="C11" s="487"/>
      <c r="D11" s="59" t="s">
        <v>15</v>
      </c>
      <c r="E11" s="368"/>
      <c r="F11" s="496"/>
      <c r="G11" s="502"/>
      <c r="H11" s="67"/>
      <c r="I11" s="153"/>
      <c r="J11" s="146" t="s">
        <v>113</v>
      </c>
      <c r="K11" s="147"/>
      <c r="L11" s="147"/>
      <c r="M11" s="147"/>
      <c r="N11" s="146"/>
      <c r="O11" s="146"/>
      <c r="P11" s="148"/>
      <c r="Q11" s="148"/>
      <c r="R11" s="149"/>
      <c r="S11" s="16"/>
      <c r="X11" s="374"/>
    </row>
    <row r="12" spans="1:30">
      <c r="A12" s="61" t="s">
        <v>66</v>
      </c>
      <c r="B12" s="488"/>
      <c r="C12" s="487"/>
      <c r="D12" s="69" t="s">
        <v>19</v>
      </c>
      <c r="E12" s="76"/>
      <c r="F12" s="496"/>
      <c r="G12" s="502"/>
      <c r="H12" s="67"/>
      <c r="I12" s="283" t="s">
        <v>225</v>
      </c>
      <c r="J12" s="163"/>
      <c r="K12" s="164"/>
      <c r="L12" s="143" t="s">
        <v>230</v>
      </c>
      <c r="M12" s="143"/>
      <c r="N12" s="143"/>
      <c r="O12" s="143"/>
      <c r="P12" s="68"/>
      <c r="Q12" s="68"/>
      <c r="R12" s="144"/>
      <c r="S12" s="16"/>
    </row>
    <row r="13" spans="1:30" ht="15" thickBot="1">
      <c r="A13" s="62" t="s">
        <v>367</v>
      </c>
      <c r="B13" s="488"/>
      <c r="C13" s="487"/>
      <c r="D13" s="59" t="s">
        <v>849</v>
      </c>
      <c r="E13" s="555"/>
      <c r="F13" s="556"/>
      <c r="G13" s="502"/>
      <c r="H13" s="67"/>
      <c r="I13" s="498"/>
      <c r="J13" s="143" t="s">
        <v>231</v>
      </c>
      <c r="K13" s="499"/>
      <c r="L13" s="143"/>
      <c r="M13" s="143"/>
      <c r="N13" s="143"/>
      <c r="O13" s="143"/>
      <c r="P13" s="68"/>
      <c r="Q13" s="68"/>
      <c r="R13" s="144"/>
      <c r="S13" s="16"/>
    </row>
    <row r="14" spans="1:30">
      <c r="A14" s="74" t="s">
        <v>366</v>
      </c>
      <c r="B14" s="488"/>
      <c r="C14" s="487"/>
      <c r="D14" s="59" t="s">
        <v>850</v>
      </c>
      <c r="E14" s="559"/>
      <c r="F14" s="560"/>
      <c r="G14" s="502"/>
      <c r="H14" s="67"/>
      <c r="I14" s="500"/>
      <c r="J14" s="500"/>
      <c r="K14" s="500"/>
      <c r="L14" s="501"/>
      <c r="M14" s="501"/>
      <c r="N14" s="501"/>
      <c r="O14" s="501"/>
      <c r="P14" s="73"/>
      <c r="Q14" s="73"/>
      <c r="R14" s="73"/>
      <c r="S14" s="16"/>
      <c r="U14" s="15"/>
      <c r="Z14" s="15"/>
      <c r="AA14" s="15"/>
      <c r="AB14" s="15"/>
      <c r="AD14" s="15"/>
    </row>
    <row r="15" spans="1:30">
      <c r="A15" s="61" t="s">
        <v>53</v>
      </c>
      <c r="B15" s="488"/>
      <c r="C15" s="489"/>
      <c r="D15" s="59"/>
      <c r="E15" s="549"/>
      <c r="F15" s="550"/>
      <c r="G15" s="503"/>
      <c r="H15" s="67"/>
      <c r="I15" s="499"/>
      <c r="J15" s="71"/>
      <c r="K15" s="143"/>
      <c r="L15" s="93"/>
      <c r="M15" s="93"/>
      <c r="N15" s="143"/>
      <c r="O15" s="143"/>
      <c r="P15" s="68"/>
      <c r="Q15" s="68"/>
      <c r="R15" s="68"/>
      <c r="S15" s="16"/>
    </row>
    <row r="16" spans="1:30" ht="15">
      <c r="A16" s="61" t="s">
        <v>538</v>
      </c>
      <c r="B16" s="563"/>
      <c r="C16" s="539"/>
      <c r="D16" s="59" t="s">
        <v>854</v>
      </c>
      <c r="E16" s="551"/>
      <c r="F16" s="552"/>
      <c r="G16" s="503"/>
      <c r="H16" s="67"/>
      <c r="I16" s="16"/>
      <c r="J16" s="16"/>
      <c r="K16" s="16"/>
      <c r="L16" s="16"/>
      <c r="M16" s="67"/>
      <c r="N16" s="67"/>
      <c r="O16" s="67"/>
      <c r="P16" s="16"/>
      <c r="Q16" s="67"/>
      <c r="R16" s="16"/>
      <c r="S16" s="16"/>
    </row>
    <row r="17" spans="1:19" ht="15">
      <c r="A17" s="61" t="s">
        <v>853</v>
      </c>
      <c r="B17" s="557"/>
      <c r="C17" s="558"/>
      <c r="D17" s="59"/>
      <c r="E17" s="551"/>
      <c r="F17" s="552"/>
      <c r="G17" s="503"/>
      <c r="H17" s="67"/>
      <c r="I17" s="16"/>
      <c r="J17" s="16"/>
      <c r="K17" s="16"/>
      <c r="L17" s="16"/>
      <c r="M17" s="67"/>
      <c r="N17" s="67"/>
      <c r="O17" s="67"/>
      <c r="P17" s="16"/>
      <c r="Q17" s="67"/>
      <c r="R17" s="16"/>
      <c r="S17" s="16"/>
    </row>
    <row r="18" spans="1:19" ht="15">
      <c r="A18" s="61"/>
      <c r="B18" s="493"/>
      <c r="C18" s="494"/>
      <c r="D18" s="59"/>
      <c r="E18" s="553"/>
      <c r="F18" s="554"/>
      <c r="G18" s="503"/>
      <c r="H18" s="67"/>
      <c r="I18" s="16"/>
      <c r="J18" s="16"/>
      <c r="K18" s="16"/>
      <c r="L18" s="16"/>
      <c r="M18" s="67"/>
      <c r="N18" s="67"/>
      <c r="O18" s="67"/>
      <c r="P18" s="16"/>
      <c r="Q18" s="67"/>
      <c r="R18" s="16"/>
      <c r="S18" s="16"/>
    </row>
    <row r="19" spans="1:19" ht="15.75" thickBot="1">
      <c r="A19" s="578"/>
      <c r="B19" s="376"/>
      <c r="C19" s="376"/>
      <c r="D19" s="60"/>
      <c r="E19" s="154"/>
      <c r="F19" s="497"/>
      <c r="G19" s="502"/>
      <c r="H19" s="67"/>
      <c r="I19" s="16"/>
      <c r="J19" s="16"/>
      <c r="K19" s="16"/>
      <c r="L19" s="16"/>
      <c r="M19" s="67"/>
      <c r="N19" s="67"/>
      <c r="O19" s="67"/>
      <c r="P19" s="16"/>
      <c r="Q19" s="67"/>
      <c r="R19" s="16"/>
      <c r="S19" s="16"/>
    </row>
    <row r="20" spans="1:19" ht="15">
      <c r="A20" s="66"/>
      <c r="B20" s="59"/>
      <c r="C20" s="63"/>
      <c r="D20" s="59"/>
      <c r="E20" s="64"/>
      <c r="F20" s="249"/>
      <c r="G20" s="20"/>
      <c r="H20" s="67"/>
      <c r="I20" s="16"/>
      <c r="J20" s="16"/>
      <c r="K20" s="16"/>
      <c r="L20" s="16"/>
      <c r="M20" s="67"/>
      <c r="N20" s="67"/>
      <c r="O20" s="67"/>
      <c r="P20" s="16"/>
      <c r="Q20" s="67"/>
      <c r="R20" s="16"/>
      <c r="S20" s="16"/>
    </row>
    <row r="21" spans="1:19" ht="15" thickBot="1">
      <c r="A21" s="59"/>
      <c r="B21" s="60"/>
      <c r="C21" s="77"/>
      <c r="D21" s="16"/>
      <c r="E21" s="59"/>
      <c r="F21" s="70"/>
      <c r="G21" s="67"/>
      <c r="H21" s="67"/>
      <c r="I21" s="16"/>
      <c r="J21" s="16"/>
      <c r="K21" s="16"/>
      <c r="L21" s="16"/>
      <c r="M21" s="67"/>
      <c r="N21" s="67"/>
      <c r="O21" s="67"/>
      <c r="P21" s="16"/>
      <c r="Q21" s="67"/>
      <c r="R21" s="16"/>
      <c r="S21" s="16"/>
    </row>
    <row r="22" spans="1:19" ht="72.75" thickBot="1">
      <c r="A22" s="531" t="s">
        <v>232</v>
      </c>
      <c r="B22" s="561"/>
      <c r="C22" s="561"/>
      <c r="D22" s="561"/>
      <c r="E22" s="561"/>
      <c r="F22" s="562"/>
      <c r="G22" s="192" t="s">
        <v>155</v>
      </c>
      <c r="H22" s="193" t="s">
        <v>156</v>
      </c>
      <c r="I22" s="194" t="s">
        <v>157</v>
      </c>
      <c r="J22" s="194" t="s">
        <v>158</v>
      </c>
      <c r="K22" s="195" t="s">
        <v>159</v>
      </c>
      <c r="L22" s="196" t="s">
        <v>537</v>
      </c>
      <c r="M22" s="192" t="s">
        <v>155</v>
      </c>
      <c r="N22" s="197" t="s">
        <v>99</v>
      </c>
      <c r="O22" s="198" t="s">
        <v>100</v>
      </c>
      <c r="P22" s="196" t="s">
        <v>160</v>
      </c>
      <c r="Q22" s="199" t="s">
        <v>102</v>
      </c>
      <c r="R22" s="16"/>
      <c r="S22" s="16"/>
    </row>
    <row r="23" spans="1:19">
      <c r="A23" s="103"/>
      <c r="B23" s="104"/>
      <c r="C23" s="174"/>
      <c r="D23" s="105"/>
      <c r="E23" s="106"/>
      <c r="F23" s="107"/>
      <c r="G23" s="111"/>
      <c r="H23" s="189"/>
      <c r="I23" s="189" t="s">
        <v>23</v>
      </c>
      <c r="J23" s="189"/>
      <c r="K23" s="190"/>
      <c r="L23" s="191" t="s">
        <v>23</v>
      </c>
      <c r="M23" s="111"/>
      <c r="N23" s="189" t="s">
        <v>120</v>
      </c>
      <c r="O23" s="190"/>
      <c r="P23" s="191" t="s">
        <v>43</v>
      </c>
      <c r="Q23" s="191" t="s">
        <v>121</v>
      </c>
      <c r="R23" s="16"/>
      <c r="S23" s="16"/>
    </row>
    <row r="24" spans="1:19" ht="15" thickBot="1">
      <c r="A24" s="112" t="s">
        <v>24</v>
      </c>
      <c r="B24" s="113" t="s">
        <v>73</v>
      </c>
      <c r="C24" s="110" t="s">
        <v>17</v>
      </c>
      <c r="D24" s="109" t="s">
        <v>133</v>
      </c>
      <c r="E24" s="109" t="s">
        <v>132</v>
      </c>
      <c r="F24" s="175" t="s">
        <v>211</v>
      </c>
      <c r="G24" s="111"/>
      <c r="H24" s="189"/>
      <c r="I24" s="189"/>
      <c r="J24" s="189"/>
      <c r="K24" s="190"/>
      <c r="L24" s="191" t="s">
        <v>119</v>
      </c>
      <c r="M24" s="111"/>
      <c r="N24" s="189" t="s">
        <v>101</v>
      </c>
      <c r="O24" s="190"/>
      <c r="P24" s="191"/>
      <c r="Q24" s="191"/>
      <c r="R24" s="16"/>
      <c r="S24" s="16"/>
    </row>
    <row r="25" spans="1:19" ht="46.5" customHeight="1">
      <c r="A25" s="542" t="s">
        <v>23</v>
      </c>
      <c r="B25" s="200" t="s">
        <v>155</v>
      </c>
      <c r="C25" s="274" t="s">
        <v>4</v>
      </c>
      <c r="D25" s="289"/>
      <c r="E25" s="284"/>
      <c r="F25" s="206" t="s">
        <v>378</v>
      </c>
      <c r="G25" s="212" t="s">
        <v>220</v>
      </c>
      <c r="H25" s="216"/>
      <c r="I25" s="216"/>
      <c r="J25" s="216"/>
      <c r="K25" s="217"/>
      <c r="L25" s="218"/>
      <c r="M25" s="219"/>
      <c r="N25" s="220"/>
      <c r="O25" s="221"/>
      <c r="P25" s="222"/>
      <c r="Q25" s="223"/>
      <c r="R25" s="16"/>
      <c r="S25" s="16"/>
    </row>
    <row r="26" spans="1:19" ht="22.5">
      <c r="A26" s="543"/>
      <c r="B26" s="201" t="s">
        <v>156</v>
      </c>
      <c r="C26" s="275" t="s">
        <v>4</v>
      </c>
      <c r="D26" s="290"/>
      <c r="E26" s="285"/>
      <c r="F26" s="207" t="s">
        <v>217</v>
      </c>
      <c r="G26" s="232"/>
      <c r="H26" s="213" t="s">
        <v>220</v>
      </c>
      <c r="I26" s="224"/>
      <c r="J26" s="224"/>
      <c r="K26" s="225"/>
      <c r="L26" s="19"/>
      <c r="M26" s="226"/>
      <c r="N26" s="227"/>
      <c r="O26" s="94"/>
      <c r="P26" s="228"/>
      <c r="Q26" s="229"/>
      <c r="R26" s="16"/>
      <c r="S26" s="16"/>
    </row>
    <row r="27" spans="1:19" ht="22.5">
      <c r="A27" s="543"/>
      <c r="B27" s="201" t="s">
        <v>157</v>
      </c>
      <c r="C27" s="275"/>
      <c r="D27" s="290"/>
      <c r="E27" s="285"/>
      <c r="F27" s="208" t="s">
        <v>215</v>
      </c>
      <c r="G27" s="232"/>
      <c r="H27" s="233"/>
      <c r="I27" s="213" t="s">
        <v>220</v>
      </c>
      <c r="J27" s="224"/>
      <c r="K27" s="225"/>
      <c r="L27" s="19"/>
      <c r="M27" s="226"/>
      <c r="N27" s="227"/>
      <c r="O27" s="94"/>
      <c r="P27" s="228"/>
      <c r="Q27" s="229"/>
      <c r="R27" s="16"/>
      <c r="S27" s="16"/>
    </row>
    <row r="28" spans="1:19" ht="22.5">
      <c r="A28" s="543"/>
      <c r="B28" s="201" t="s">
        <v>158</v>
      </c>
      <c r="C28" s="275"/>
      <c r="D28" s="290"/>
      <c r="E28" s="285"/>
      <c r="F28" s="208" t="s">
        <v>218</v>
      </c>
      <c r="G28" s="232"/>
      <c r="H28" s="233"/>
      <c r="I28" s="233"/>
      <c r="J28" s="213" t="s">
        <v>220</v>
      </c>
      <c r="K28" s="225"/>
      <c r="L28" s="19"/>
      <c r="M28" s="226"/>
      <c r="N28" s="227"/>
      <c r="O28" s="94"/>
      <c r="P28" s="228"/>
      <c r="Q28" s="229"/>
      <c r="R28" s="16"/>
      <c r="S28" s="16"/>
    </row>
    <row r="29" spans="1:19" ht="23.25" thickBot="1">
      <c r="A29" s="544"/>
      <c r="B29" s="202" t="s">
        <v>206</v>
      </c>
      <c r="C29" s="276"/>
      <c r="D29" s="291"/>
      <c r="E29" s="286"/>
      <c r="F29" s="209" t="s">
        <v>212</v>
      </c>
      <c r="G29" s="234"/>
      <c r="H29" s="235"/>
      <c r="I29" s="235"/>
      <c r="J29" s="235"/>
      <c r="K29" s="214" t="s">
        <v>220</v>
      </c>
      <c r="L29" s="19"/>
      <c r="M29" s="226"/>
      <c r="N29" s="227"/>
      <c r="O29" s="94"/>
      <c r="P29" s="228"/>
      <c r="Q29" s="229"/>
      <c r="R29" s="16"/>
      <c r="S29" s="16"/>
    </row>
    <row r="30" spans="1:19" ht="23.25" thickBot="1">
      <c r="A30" s="165" t="s">
        <v>541</v>
      </c>
      <c r="B30" s="203" t="s">
        <v>524</v>
      </c>
      <c r="C30" s="277"/>
      <c r="D30" s="292"/>
      <c r="E30" s="287"/>
      <c r="F30" s="210" t="s">
        <v>525</v>
      </c>
      <c r="G30" s="218"/>
      <c r="H30" s="236"/>
      <c r="I30" s="236"/>
      <c r="J30" s="236"/>
      <c r="K30" s="236"/>
      <c r="L30" s="215" t="s">
        <v>220</v>
      </c>
      <c r="M30" s="226"/>
      <c r="N30" s="227"/>
      <c r="O30" s="230"/>
      <c r="P30" s="228"/>
      <c r="Q30" s="229"/>
      <c r="R30" s="16"/>
      <c r="S30" s="16"/>
    </row>
    <row r="31" spans="1:19" ht="22.5">
      <c r="A31" s="545" t="s">
        <v>207</v>
      </c>
      <c r="B31" s="200" t="s">
        <v>210</v>
      </c>
      <c r="C31" s="274" t="s">
        <v>4</v>
      </c>
      <c r="D31" s="289"/>
      <c r="E31" s="288"/>
      <c r="F31" s="211" t="s">
        <v>213</v>
      </c>
      <c r="G31" s="218"/>
      <c r="H31" s="236"/>
      <c r="I31" s="236"/>
      <c r="J31" s="236"/>
      <c r="K31" s="236"/>
      <c r="L31" s="221"/>
      <c r="M31" s="213" t="s">
        <v>220</v>
      </c>
      <c r="N31" s="227"/>
      <c r="O31" s="94"/>
      <c r="P31" s="228"/>
      <c r="Q31" s="229"/>
      <c r="R31" s="16"/>
      <c r="S31" s="16"/>
    </row>
    <row r="32" spans="1:19" ht="22.5">
      <c r="A32" s="543"/>
      <c r="B32" s="201" t="s">
        <v>99</v>
      </c>
      <c r="C32" s="275" t="s">
        <v>4</v>
      </c>
      <c r="D32" s="290"/>
      <c r="E32" s="285"/>
      <c r="F32" s="208" t="s">
        <v>214</v>
      </c>
      <c r="G32" s="232"/>
      <c r="H32" s="233"/>
      <c r="I32" s="233"/>
      <c r="J32" s="233"/>
      <c r="K32" s="233"/>
      <c r="L32" s="239"/>
      <c r="M32" s="239"/>
      <c r="N32" s="213" t="s">
        <v>220</v>
      </c>
      <c r="O32" s="94"/>
      <c r="P32" s="228"/>
      <c r="Q32" s="229"/>
      <c r="R32" s="16"/>
      <c r="S32" s="16"/>
    </row>
    <row r="33" spans="1:19" ht="23.25" thickBot="1">
      <c r="A33" s="544"/>
      <c r="B33" s="204" t="s">
        <v>100</v>
      </c>
      <c r="C33" s="276" t="s">
        <v>4</v>
      </c>
      <c r="D33" s="291"/>
      <c r="E33" s="286"/>
      <c r="F33" s="209" t="s">
        <v>216</v>
      </c>
      <c r="G33" s="19"/>
      <c r="H33" s="89"/>
      <c r="I33" s="89"/>
      <c r="J33" s="89"/>
      <c r="K33" s="89"/>
      <c r="L33" s="94"/>
      <c r="M33" s="94"/>
      <c r="N33" s="94"/>
      <c r="O33" s="214" t="s">
        <v>220</v>
      </c>
      <c r="P33" s="228"/>
      <c r="Q33" s="229"/>
      <c r="R33" s="16"/>
      <c r="S33" s="16"/>
    </row>
    <row r="34" spans="1:19" ht="24" customHeight="1" thickBot="1">
      <c r="A34" s="165" t="s">
        <v>43</v>
      </c>
      <c r="B34" s="205" t="s">
        <v>209</v>
      </c>
      <c r="C34" s="277" t="s">
        <v>4</v>
      </c>
      <c r="D34" s="292"/>
      <c r="E34" s="287"/>
      <c r="F34" s="210" t="s">
        <v>379</v>
      </c>
      <c r="G34" s="237"/>
      <c r="H34" s="236"/>
      <c r="I34" s="236"/>
      <c r="J34" s="236"/>
      <c r="K34" s="236"/>
      <c r="L34" s="221"/>
      <c r="M34" s="221"/>
      <c r="N34" s="221"/>
      <c r="O34" s="221"/>
      <c r="P34" s="214" t="s">
        <v>220</v>
      </c>
      <c r="Q34" s="231"/>
      <c r="R34" s="16"/>
      <c r="S34" s="16"/>
    </row>
    <row r="35" spans="1:19" ht="35.25" customHeight="1" thickBot="1">
      <c r="A35" s="165" t="s">
        <v>208</v>
      </c>
      <c r="B35" s="205" t="s">
        <v>102</v>
      </c>
      <c r="C35" s="277" t="s">
        <v>4</v>
      </c>
      <c r="D35" s="292"/>
      <c r="E35" s="287"/>
      <c r="F35" s="210" t="s">
        <v>235</v>
      </c>
      <c r="G35" s="237"/>
      <c r="H35" s="238"/>
      <c r="I35" s="238"/>
      <c r="J35" s="238"/>
      <c r="K35" s="238"/>
      <c r="L35" s="240"/>
      <c r="M35" s="240"/>
      <c r="N35" s="240"/>
      <c r="O35" s="240"/>
      <c r="P35" s="238"/>
      <c r="Q35" s="214" t="s">
        <v>220</v>
      </c>
      <c r="R35" s="16"/>
      <c r="S35" s="16"/>
    </row>
    <row r="36" spans="1:19" ht="21" customHeight="1">
      <c r="A36" s="245"/>
      <c r="B36" s="245"/>
      <c r="C36" s="247"/>
      <c r="D36" s="248"/>
      <c r="E36" s="81"/>
      <c r="F36" s="246"/>
      <c r="G36" s="94"/>
      <c r="H36" s="89"/>
      <c r="I36" s="89"/>
      <c r="J36" s="89"/>
      <c r="K36" s="89"/>
      <c r="L36" s="94"/>
      <c r="M36" s="94"/>
      <c r="N36" s="94"/>
      <c r="O36" s="94"/>
      <c r="P36" s="89"/>
      <c r="Q36" s="176"/>
      <c r="R36" s="16"/>
      <c r="S36" s="16"/>
    </row>
    <row r="37" spans="1:19" ht="15" thickBot="1">
      <c r="A37" s="78"/>
      <c r="B37" s="79"/>
      <c r="C37" s="80"/>
      <c r="D37" s="79"/>
      <c r="E37" s="78"/>
      <c r="F37" s="79"/>
      <c r="G37" s="67"/>
      <c r="H37" s="67"/>
      <c r="I37" s="16"/>
      <c r="J37" s="16"/>
      <c r="K37" s="16"/>
      <c r="L37" s="16"/>
      <c r="M37" s="67"/>
      <c r="N37" s="67"/>
      <c r="O37" s="67"/>
      <c r="P37" s="16"/>
      <c r="Q37" s="67"/>
      <c r="R37" s="16"/>
      <c r="S37" s="16"/>
    </row>
    <row r="38" spans="1:19" ht="74.25" customHeight="1" thickBot="1">
      <c r="A38" s="531" t="s">
        <v>62</v>
      </c>
      <c r="B38" s="532"/>
      <c r="C38" s="532"/>
      <c r="D38" s="532"/>
      <c r="E38" s="532"/>
      <c r="F38" s="533"/>
      <c r="G38" s="192" t="s">
        <v>155</v>
      </c>
      <c r="H38" s="197" t="s">
        <v>156</v>
      </c>
      <c r="I38" s="194" t="s">
        <v>157</v>
      </c>
      <c r="J38" s="194" t="s">
        <v>158</v>
      </c>
      <c r="K38" s="195" t="s">
        <v>159</v>
      </c>
      <c r="L38" s="196" t="s">
        <v>537</v>
      </c>
      <c r="M38" s="192" t="s">
        <v>155</v>
      </c>
      <c r="N38" s="197" t="s">
        <v>99</v>
      </c>
      <c r="O38" s="198" t="s">
        <v>100</v>
      </c>
      <c r="P38" s="196" t="s">
        <v>160</v>
      </c>
      <c r="Q38" s="199" t="s">
        <v>102</v>
      </c>
      <c r="R38" s="16"/>
      <c r="S38" s="16"/>
    </row>
    <row r="39" spans="1:19" ht="15">
      <c r="A39" s="114" t="s">
        <v>126</v>
      </c>
      <c r="B39" s="115" t="s">
        <v>118</v>
      </c>
      <c r="C39" s="116" t="s">
        <v>10</v>
      </c>
      <c r="D39" s="115" t="s">
        <v>115</v>
      </c>
      <c r="E39" s="115" t="s">
        <v>136</v>
      </c>
      <c r="F39" s="117" t="s">
        <v>125</v>
      </c>
      <c r="G39" s="108"/>
      <c r="H39" s="189"/>
      <c r="I39" s="189" t="s">
        <v>23</v>
      </c>
      <c r="J39" s="189"/>
      <c r="K39" s="190"/>
      <c r="L39" s="191" t="s">
        <v>23</v>
      </c>
      <c r="M39" s="111"/>
      <c r="N39" s="189" t="s">
        <v>120</v>
      </c>
      <c r="O39" s="190"/>
      <c r="P39" s="191" t="s">
        <v>43</v>
      </c>
      <c r="Q39" s="191" t="s">
        <v>121</v>
      </c>
      <c r="R39" s="16"/>
      <c r="S39" s="16"/>
    </row>
    <row r="40" spans="1:19" ht="15.75" thickBot="1">
      <c r="A40" s="119"/>
      <c r="B40" s="120"/>
      <c r="C40" s="121"/>
      <c r="D40" s="120"/>
      <c r="E40" s="120"/>
      <c r="F40" s="122"/>
      <c r="G40" s="123"/>
      <c r="H40" s="241"/>
      <c r="I40" s="241"/>
      <c r="J40" s="241"/>
      <c r="K40" s="242"/>
      <c r="L40" s="243" t="s">
        <v>119</v>
      </c>
      <c r="M40" s="244"/>
      <c r="N40" s="241" t="s">
        <v>101</v>
      </c>
      <c r="O40" s="242"/>
      <c r="P40" s="243"/>
      <c r="Q40" s="243"/>
      <c r="R40" s="16"/>
      <c r="S40" s="16"/>
    </row>
    <row r="41" spans="1:19" ht="15">
      <c r="A41" s="579" t="s">
        <v>509</v>
      </c>
      <c r="B41" s="546"/>
      <c r="C41" s="546"/>
      <c r="D41" s="546"/>
      <c r="E41" s="546"/>
      <c r="F41" s="546"/>
      <c r="G41" s="546"/>
      <c r="H41" s="546"/>
      <c r="I41" s="546"/>
      <c r="J41" s="546"/>
      <c r="K41" s="546"/>
      <c r="L41" s="546"/>
      <c r="M41" s="546"/>
      <c r="N41" s="546"/>
      <c r="O41" s="546"/>
      <c r="P41" s="546"/>
      <c r="Q41" s="547"/>
      <c r="R41" s="16"/>
      <c r="S41" s="16"/>
    </row>
    <row r="42" spans="1:19" ht="128.25" customHeight="1">
      <c r="A42" s="575"/>
      <c r="B42" s="453" t="s">
        <v>380</v>
      </c>
      <c r="C42" s="444" t="s">
        <v>782</v>
      </c>
      <c r="D42" s="169" t="s">
        <v>784</v>
      </c>
      <c r="E42" s="95" t="s">
        <v>60</v>
      </c>
      <c r="F42" s="461"/>
      <c r="G42" s="21" t="s">
        <v>106</v>
      </c>
      <c r="H42" s="22" t="s">
        <v>107</v>
      </c>
      <c r="I42" s="22"/>
      <c r="J42" s="22" t="s">
        <v>108</v>
      </c>
      <c r="K42" s="23" t="s">
        <v>108</v>
      </c>
      <c r="L42" s="24"/>
      <c r="M42" s="25" t="s">
        <v>109</v>
      </c>
      <c r="N42" s="22"/>
      <c r="O42" s="26"/>
      <c r="P42" s="27"/>
      <c r="Q42" s="24"/>
      <c r="R42" s="16"/>
      <c r="S42" s="16"/>
    </row>
    <row r="43" spans="1:19" ht="94.5" customHeight="1">
      <c r="A43" s="575"/>
      <c r="B43" s="454" t="s">
        <v>103</v>
      </c>
      <c r="C43" s="445" t="s">
        <v>234</v>
      </c>
      <c r="D43" s="170" t="s">
        <v>751</v>
      </c>
      <c r="E43" s="97">
        <v>2.1</v>
      </c>
      <c r="F43" s="4"/>
      <c r="G43" s="28" t="s">
        <v>106</v>
      </c>
      <c r="H43" s="29" t="s">
        <v>107</v>
      </c>
      <c r="I43" s="29"/>
      <c r="J43" s="29" t="s">
        <v>108</v>
      </c>
      <c r="K43" s="30"/>
      <c r="L43" s="31"/>
      <c r="M43" s="28" t="s">
        <v>109</v>
      </c>
      <c r="N43" s="29"/>
      <c r="O43" s="30"/>
      <c r="P43" s="32"/>
      <c r="Q43" s="31"/>
      <c r="R43" s="16"/>
      <c r="S43" s="16"/>
    </row>
    <row r="44" spans="1:19" ht="94.5" customHeight="1">
      <c r="A44" s="575"/>
      <c r="B44" s="454" t="s">
        <v>534</v>
      </c>
      <c r="C44" s="445" t="s">
        <v>535</v>
      </c>
      <c r="D44" s="170" t="s">
        <v>752</v>
      </c>
      <c r="E44" s="98" t="s">
        <v>60</v>
      </c>
      <c r="F44" s="4"/>
      <c r="G44" s="28" t="s">
        <v>106</v>
      </c>
      <c r="H44" s="29" t="s">
        <v>107</v>
      </c>
      <c r="I44" s="29"/>
      <c r="J44" s="29" t="s">
        <v>109</v>
      </c>
      <c r="K44" s="30"/>
      <c r="L44" s="31"/>
      <c r="M44" s="28" t="s">
        <v>109</v>
      </c>
      <c r="N44" s="29"/>
      <c r="O44" s="30"/>
      <c r="P44" s="32" t="s">
        <v>108</v>
      </c>
      <c r="Q44" s="31"/>
      <c r="R44" s="16"/>
      <c r="S44" s="16"/>
    </row>
    <row r="45" spans="1:19" ht="93" customHeight="1">
      <c r="A45" s="575"/>
      <c r="B45" s="454" t="s">
        <v>901</v>
      </c>
      <c r="C45" s="445" t="s">
        <v>22</v>
      </c>
      <c r="D45" s="170" t="s">
        <v>753</v>
      </c>
      <c r="E45" s="98" t="s">
        <v>60</v>
      </c>
      <c r="F45" s="4"/>
      <c r="G45" s="28" t="s">
        <v>106</v>
      </c>
      <c r="H45" s="29" t="s">
        <v>107</v>
      </c>
      <c r="I45" s="29"/>
      <c r="J45" s="29" t="s">
        <v>108</v>
      </c>
      <c r="K45" s="30"/>
      <c r="L45" s="31"/>
      <c r="M45" s="28" t="s">
        <v>109</v>
      </c>
      <c r="N45" s="29"/>
      <c r="O45" s="30"/>
      <c r="P45" s="32"/>
      <c r="Q45" s="31" t="s">
        <v>108</v>
      </c>
      <c r="R45" s="16"/>
      <c r="S45" s="16"/>
    </row>
    <row r="46" spans="1:19" ht="75.75" customHeight="1">
      <c r="A46" s="575"/>
      <c r="B46" s="454" t="s">
        <v>902</v>
      </c>
      <c r="C46" s="445" t="s">
        <v>25</v>
      </c>
      <c r="D46" s="170" t="s">
        <v>754</v>
      </c>
      <c r="E46" s="98" t="s">
        <v>60</v>
      </c>
      <c r="F46" s="4"/>
      <c r="G46" s="28" t="s">
        <v>106</v>
      </c>
      <c r="H46" s="29" t="s">
        <v>107</v>
      </c>
      <c r="I46" s="29"/>
      <c r="J46" s="29" t="s">
        <v>108</v>
      </c>
      <c r="K46" s="30"/>
      <c r="L46" s="31"/>
      <c r="M46" s="28" t="s">
        <v>109</v>
      </c>
      <c r="N46" s="29"/>
      <c r="O46" s="30"/>
      <c r="P46" s="32"/>
      <c r="Q46" s="31" t="s">
        <v>108</v>
      </c>
      <c r="R46" s="16"/>
      <c r="S46" s="16"/>
    </row>
    <row r="47" spans="1:19" ht="105" customHeight="1">
      <c r="A47" s="575"/>
      <c r="B47" s="455" t="s">
        <v>406</v>
      </c>
      <c r="C47" s="446" t="s">
        <v>407</v>
      </c>
      <c r="D47" s="171" t="s">
        <v>755</v>
      </c>
      <c r="E47" s="99" t="s">
        <v>60</v>
      </c>
      <c r="F47" s="462"/>
      <c r="G47" s="33" t="s">
        <v>106</v>
      </c>
      <c r="H47" s="34"/>
      <c r="I47" s="34"/>
      <c r="J47" s="34"/>
      <c r="K47" s="35"/>
      <c r="L47" s="36"/>
      <c r="M47" s="33"/>
      <c r="N47" s="34"/>
      <c r="O47" s="35"/>
      <c r="P47" s="37"/>
      <c r="Q47" s="36"/>
      <c r="R47" s="16"/>
      <c r="S47" s="16"/>
    </row>
    <row r="48" spans="1:19" ht="15">
      <c r="A48" s="574" t="s">
        <v>104</v>
      </c>
      <c r="B48" s="526"/>
      <c r="C48" s="526"/>
      <c r="D48" s="526"/>
      <c r="E48" s="526"/>
      <c r="F48" s="526"/>
      <c r="G48" s="526"/>
      <c r="H48" s="526"/>
      <c r="I48" s="526"/>
      <c r="J48" s="526"/>
      <c r="K48" s="526"/>
      <c r="L48" s="526"/>
      <c r="M48" s="526"/>
      <c r="N48" s="526"/>
      <c r="O48" s="526"/>
      <c r="P48" s="526"/>
      <c r="Q48" s="527"/>
      <c r="R48" s="16"/>
      <c r="S48" s="16"/>
    </row>
    <row r="49" spans="1:19" ht="72.75" customHeight="1">
      <c r="A49" s="575"/>
      <c r="B49" s="453" t="s">
        <v>18</v>
      </c>
      <c r="C49" s="444" t="s">
        <v>135</v>
      </c>
      <c r="D49" s="169" t="s">
        <v>756</v>
      </c>
      <c r="E49" s="166">
        <v>1.5</v>
      </c>
      <c r="F49" s="461"/>
      <c r="G49" s="25" t="s">
        <v>106</v>
      </c>
      <c r="H49" s="22"/>
      <c r="I49" s="22"/>
      <c r="J49" s="22"/>
      <c r="K49" s="26"/>
      <c r="L49" s="24"/>
      <c r="M49" s="25" t="s">
        <v>109</v>
      </c>
      <c r="N49" s="22" t="s">
        <v>109</v>
      </c>
      <c r="O49" s="26" t="s">
        <v>109</v>
      </c>
      <c r="P49" s="27"/>
      <c r="Q49" s="24"/>
      <c r="R49" s="16"/>
      <c r="S49" s="16"/>
    </row>
    <row r="50" spans="1:19" s="53" customFormat="1" ht="53.25" customHeight="1">
      <c r="A50" s="575"/>
      <c r="B50" s="455" t="s">
        <v>436</v>
      </c>
      <c r="C50" s="446" t="s">
        <v>449</v>
      </c>
      <c r="D50" s="171" t="s">
        <v>757</v>
      </c>
      <c r="E50" s="167" t="s">
        <v>60</v>
      </c>
      <c r="F50" s="463"/>
      <c r="G50" s="307" t="s">
        <v>106</v>
      </c>
      <c r="H50" s="308"/>
      <c r="I50" s="308"/>
      <c r="J50" s="308"/>
      <c r="K50" s="309"/>
      <c r="L50" s="310"/>
      <c r="M50" s="307" t="s">
        <v>109</v>
      </c>
      <c r="N50" s="308" t="s">
        <v>109</v>
      </c>
      <c r="O50" s="309" t="s">
        <v>109</v>
      </c>
      <c r="P50" s="310"/>
      <c r="Q50" s="310"/>
      <c r="R50" s="16"/>
      <c r="S50" s="16"/>
    </row>
    <row r="51" spans="1:19" ht="61.5" customHeight="1">
      <c r="A51" s="575"/>
      <c r="B51" s="454" t="s">
        <v>116</v>
      </c>
      <c r="C51" s="445" t="s">
        <v>497</v>
      </c>
      <c r="D51" s="170" t="s">
        <v>758</v>
      </c>
      <c r="E51" s="97">
        <v>2.1</v>
      </c>
      <c r="F51" s="464"/>
      <c r="G51" s="28" t="s">
        <v>106</v>
      </c>
      <c r="H51" s="29"/>
      <c r="I51" s="29"/>
      <c r="J51" s="29"/>
      <c r="K51" s="30"/>
      <c r="L51" s="31"/>
      <c r="M51" s="28" t="s">
        <v>107</v>
      </c>
      <c r="N51" s="29"/>
      <c r="O51" s="30"/>
      <c r="P51" s="32"/>
      <c r="Q51" s="31"/>
      <c r="R51" s="16"/>
      <c r="S51" s="16"/>
    </row>
    <row r="52" spans="1:19" ht="45.75" customHeight="1">
      <c r="A52" s="575"/>
      <c r="B52" s="454" t="s">
        <v>105</v>
      </c>
      <c r="C52" s="445" t="s">
        <v>408</v>
      </c>
      <c r="D52" s="170" t="s">
        <v>759</v>
      </c>
      <c r="E52" s="167" t="s">
        <v>60</v>
      </c>
      <c r="F52" s="464"/>
      <c r="G52" s="28" t="s">
        <v>106</v>
      </c>
      <c r="H52" s="29"/>
      <c r="I52" s="29"/>
      <c r="J52" s="29"/>
      <c r="K52" s="30"/>
      <c r="L52" s="31"/>
      <c r="M52" s="28" t="s">
        <v>107</v>
      </c>
      <c r="N52" s="29"/>
      <c r="O52" s="30"/>
      <c r="P52" s="32"/>
      <c r="Q52" s="31"/>
      <c r="R52" s="16"/>
      <c r="S52" s="16"/>
    </row>
    <row r="53" spans="1:19" ht="82.5" customHeight="1">
      <c r="A53" s="575"/>
      <c r="B53" s="454" t="s">
        <v>409</v>
      </c>
      <c r="C53" s="445" t="s">
        <v>237</v>
      </c>
      <c r="D53" s="170" t="s">
        <v>760</v>
      </c>
      <c r="E53" s="167" t="s">
        <v>60</v>
      </c>
      <c r="F53" s="4"/>
      <c r="G53" s="28" t="s">
        <v>106</v>
      </c>
      <c r="H53" s="29"/>
      <c r="I53" s="29"/>
      <c r="J53" s="29"/>
      <c r="K53" s="30"/>
      <c r="L53" s="31" t="s">
        <v>108</v>
      </c>
      <c r="M53" s="28" t="s">
        <v>109</v>
      </c>
      <c r="N53" s="29" t="s">
        <v>109</v>
      </c>
      <c r="O53" s="30" t="s">
        <v>109</v>
      </c>
      <c r="P53" s="32"/>
      <c r="Q53" s="31" t="s">
        <v>108</v>
      </c>
      <c r="R53" s="16"/>
      <c r="S53" s="16"/>
    </row>
    <row r="54" spans="1:19" ht="63" customHeight="1">
      <c r="A54" s="575"/>
      <c r="B54" s="454" t="s">
        <v>236</v>
      </c>
      <c r="C54" s="445" t="s">
        <v>526</v>
      </c>
      <c r="D54" s="170" t="s">
        <v>761</v>
      </c>
      <c r="E54" s="96">
        <v>2.5</v>
      </c>
      <c r="F54" s="4"/>
      <c r="G54" s="28" t="s">
        <v>106</v>
      </c>
      <c r="H54" s="29"/>
      <c r="I54" s="29"/>
      <c r="J54" s="29"/>
      <c r="K54" s="30"/>
      <c r="L54" s="31" t="s">
        <v>107</v>
      </c>
      <c r="M54" s="28"/>
      <c r="N54" s="29"/>
      <c r="O54" s="30"/>
      <c r="P54" s="32"/>
      <c r="Q54" s="31" t="s">
        <v>107</v>
      </c>
      <c r="R54" s="16"/>
      <c r="S54" s="16"/>
    </row>
    <row r="55" spans="1:19" ht="90.75" customHeight="1">
      <c r="A55" s="575"/>
      <c r="B55" s="454" t="s">
        <v>903</v>
      </c>
      <c r="C55" s="445" t="s">
        <v>219</v>
      </c>
      <c r="D55" s="170" t="s">
        <v>762</v>
      </c>
      <c r="E55" s="96" t="s">
        <v>117</v>
      </c>
      <c r="F55" s="4"/>
      <c r="G55" s="28" t="s">
        <v>106</v>
      </c>
      <c r="H55" s="29"/>
      <c r="I55" s="29"/>
      <c r="J55" s="29"/>
      <c r="K55" s="30"/>
      <c r="L55" s="31"/>
      <c r="M55" s="28" t="s">
        <v>107</v>
      </c>
      <c r="N55" s="29" t="s">
        <v>108</v>
      </c>
      <c r="O55" s="30" t="s">
        <v>108</v>
      </c>
      <c r="P55" s="32"/>
      <c r="Q55" s="31" t="s">
        <v>107</v>
      </c>
      <c r="R55" s="16"/>
      <c r="S55" s="16"/>
    </row>
    <row r="56" spans="1:19" ht="118.5" customHeight="1">
      <c r="A56" s="575"/>
      <c r="B56" s="454" t="s">
        <v>410</v>
      </c>
      <c r="C56" s="445" t="s">
        <v>411</v>
      </c>
      <c r="D56" s="170" t="s">
        <v>780</v>
      </c>
      <c r="E56" s="98" t="s">
        <v>60</v>
      </c>
      <c r="F56" s="4"/>
      <c r="G56" s="28" t="s">
        <v>106</v>
      </c>
      <c r="H56" s="29" t="s">
        <v>107</v>
      </c>
      <c r="I56" s="29"/>
      <c r="J56" s="29"/>
      <c r="K56" s="30"/>
      <c r="L56" s="31"/>
      <c r="M56" s="28" t="s">
        <v>109</v>
      </c>
      <c r="N56" s="29" t="s">
        <v>109</v>
      </c>
      <c r="O56" s="30" t="s">
        <v>109</v>
      </c>
      <c r="P56" s="32"/>
      <c r="Q56" s="31" t="s">
        <v>108</v>
      </c>
      <c r="R56" s="16"/>
      <c r="S56" s="16"/>
    </row>
    <row r="57" spans="1:19" ht="150.75" customHeight="1">
      <c r="A57" s="575"/>
      <c r="B57" s="454" t="s">
        <v>441</v>
      </c>
      <c r="C57" s="445" t="s">
        <v>533</v>
      </c>
      <c r="D57" s="170" t="s">
        <v>746</v>
      </c>
      <c r="E57" s="167" t="s">
        <v>60</v>
      </c>
      <c r="F57" s="4"/>
      <c r="G57" s="28" t="s">
        <v>108</v>
      </c>
      <c r="H57" s="29" t="s">
        <v>108</v>
      </c>
      <c r="I57" s="29"/>
      <c r="J57" s="29" t="s">
        <v>108</v>
      </c>
      <c r="K57" s="30"/>
      <c r="L57" s="31"/>
      <c r="M57" s="28" t="s">
        <v>106</v>
      </c>
      <c r="N57" s="29" t="s">
        <v>107</v>
      </c>
      <c r="O57" s="30" t="s">
        <v>107</v>
      </c>
      <c r="P57" s="32"/>
      <c r="Q57" s="31" t="s">
        <v>108</v>
      </c>
      <c r="R57" s="16"/>
      <c r="S57" s="16"/>
    </row>
    <row r="58" spans="1:19" ht="81.75" customHeight="1">
      <c r="A58" s="575"/>
      <c r="B58" s="454" t="s">
        <v>913</v>
      </c>
      <c r="C58" s="445" t="s">
        <v>31</v>
      </c>
      <c r="D58" s="170" t="s">
        <v>412</v>
      </c>
      <c r="E58" s="98" t="s">
        <v>60</v>
      </c>
      <c r="F58" s="4"/>
      <c r="G58" s="28" t="s">
        <v>108</v>
      </c>
      <c r="H58" s="29" t="s">
        <v>108</v>
      </c>
      <c r="I58" s="29"/>
      <c r="J58" s="29"/>
      <c r="K58" s="30"/>
      <c r="L58" s="31"/>
      <c r="M58" s="28" t="s">
        <v>106</v>
      </c>
      <c r="N58" s="29" t="s">
        <v>107</v>
      </c>
      <c r="O58" s="30" t="s">
        <v>107</v>
      </c>
      <c r="P58" s="32"/>
      <c r="Q58" s="31" t="s">
        <v>108</v>
      </c>
      <c r="R58" s="16"/>
      <c r="S58" s="16"/>
    </row>
    <row r="59" spans="1:19" ht="90.75" customHeight="1">
      <c r="A59" s="575"/>
      <c r="B59" s="454" t="s">
        <v>95</v>
      </c>
      <c r="C59" s="445" t="s">
        <v>381</v>
      </c>
      <c r="D59" s="170" t="s">
        <v>763</v>
      </c>
      <c r="E59" s="97" t="s">
        <v>61</v>
      </c>
      <c r="F59" s="4"/>
      <c r="G59" s="28" t="s">
        <v>107</v>
      </c>
      <c r="H59" s="29" t="s">
        <v>108</v>
      </c>
      <c r="I59" s="29" t="s">
        <v>108</v>
      </c>
      <c r="J59" s="29" t="s">
        <v>108</v>
      </c>
      <c r="K59" s="30" t="s">
        <v>109</v>
      </c>
      <c r="L59" s="31"/>
      <c r="M59" s="28" t="s">
        <v>106</v>
      </c>
      <c r="N59" s="29" t="s">
        <v>107</v>
      </c>
      <c r="O59" s="30"/>
      <c r="P59" s="32"/>
      <c r="Q59" s="31"/>
      <c r="R59" s="16"/>
      <c r="S59" s="16"/>
    </row>
    <row r="60" spans="1:19" ht="157.5" customHeight="1">
      <c r="A60" s="575"/>
      <c r="B60" s="454" t="s">
        <v>122</v>
      </c>
      <c r="C60" s="446" t="s">
        <v>843</v>
      </c>
      <c r="D60" s="447" t="s">
        <v>844</v>
      </c>
      <c r="E60" s="168" t="s">
        <v>56</v>
      </c>
      <c r="F60" s="3"/>
      <c r="G60" s="33" t="s">
        <v>108</v>
      </c>
      <c r="H60" s="34"/>
      <c r="I60" s="34"/>
      <c r="J60" s="34"/>
      <c r="K60" s="35"/>
      <c r="L60" s="36"/>
      <c r="M60" s="33" t="s">
        <v>106</v>
      </c>
      <c r="N60" s="34"/>
      <c r="O60" s="35" t="s">
        <v>107</v>
      </c>
      <c r="P60" s="37"/>
      <c r="Q60" s="36"/>
      <c r="R60" s="16"/>
      <c r="S60" s="16"/>
    </row>
    <row r="61" spans="1:19" ht="15">
      <c r="A61" s="574" t="s">
        <v>94</v>
      </c>
      <c r="B61" s="526"/>
      <c r="C61" s="526"/>
      <c r="D61" s="526"/>
      <c r="E61" s="526"/>
      <c r="F61" s="526"/>
      <c r="G61" s="526"/>
      <c r="H61" s="526"/>
      <c r="I61" s="526"/>
      <c r="J61" s="526"/>
      <c r="K61" s="526"/>
      <c r="L61" s="526"/>
      <c r="M61" s="526"/>
      <c r="N61" s="526"/>
      <c r="O61" s="526"/>
      <c r="P61" s="526"/>
      <c r="Q61" s="527"/>
      <c r="R61" s="16"/>
      <c r="S61" s="16"/>
    </row>
    <row r="62" spans="1:19" ht="193.5" customHeight="1">
      <c r="A62" s="580"/>
      <c r="B62" s="169" t="s">
        <v>55</v>
      </c>
      <c r="C62" s="444" t="s">
        <v>619</v>
      </c>
      <c r="D62" s="169" t="s">
        <v>764</v>
      </c>
      <c r="E62" s="166" t="s">
        <v>67</v>
      </c>
      <c r="F62" s="465"/>
      <c r="G62" s="25" t="s">
        <v>106</v>
      </c>
      <c r="H62" s="22" t="s">
        <v>108</v>
      </c>
      <c r="I62" s="22"/>
      <c r="J62" s="22" t="s">
        <v>108</v>
      </c>
      <c r="K62" s="26"/>
      <c r="L62" s="24"/>
      <c r="M62" s="25" t="s">
        <v>107</v>
      </c>
      <c r="N62" s="22" t="s">
        <v>108</v>
      </c>
      <c r="O62" s="26" t="s">
        <v>107</v>
      </c>
      <c r="P62" s="27"/>
      <c r="Q62" s="24" t="s">
        <v>108</v>
      </c>
      <c r="R62" s="16"/>
      <c r="S62" s="16"/>
    </row>
    <row r="63" spans="1:19" ht="125.25" customHeight="1">
      <c r="A63" s="575"/>
      <c r="B63" s="170" t="s">
        <v>438</v>
      </c>
      <c r="C63" s="445" t="s">
        <v>846</v>
      </c>
      <c r="D63" s="170" t="s">
        <v>765</v>
      </c>
      <c r="E63" s="97" t="s">
        <v>54</v>
      </c>
      <c r="F63" s="4"/>
      <c r="G63" s="28" t="s">
        <v>106</v>
      </c>
      <c r="H63" s="29" t="s">
        <v>108</v>
      </c>
      <c r="I63" s="29"/>
      <c r="J63" s="29" t="s">
        <v>108</v>
      </c>
      <c r="K63" s="30"/>
      <c r="L63" s="31"/>
      <c r="M63" s="28" t="s">
        <v>108</v>
      </c>
      <c r="N63" s="29" t="s">
        <v>108</v>
      </c>
      <c r="O63" s="30" t="s">
        <v>108</v>
      </c>
      <c r="P63" s="32"/>
      <c r="Q63" s="31" t="s">
        <v>108</v>
      </c>
      <c r="R63" s="16"/>
      <c r="S63" s="16"/>
    </row>
    <row r="64" spans="1:19" ht="106.5" customHeight="1">
      <c r="A64" s="575"/>
      <c r="B64" s="170" t="s">
        <v>51</v>
      </c>
      <c r="C64" s="445" t="s">
        <v>711</v>
      </c>
      <c r="D64" s="170" t="s">
        <v>767</v>
      </c>
      <c r="E64" s="97" t="s">
        <v>59</v>
      </c>
      <c r="F64" s="4"/>
      <c r="G64" s="28" t="s">
        <v>106</v>
      </c>
      <c r="H64" s="29" t="s">
        <v>107</v>
      </c>
      <c r="I64" s="29"/>
      <c r="J64" s="29"/>
      <c r="K64" s="30"/>
      <c r="L64" s="31"/>
      <c r="M64" s="28" t="s">
        <v>109</v>
      </c>
      <c r="N64" s="29" t="s">
        <v>109</v>
      </c>
      <c r="O64" s="30" t="s">
        <v>109</v>
      </c>
      <c r="P64" s="32" t="s">
        <v>108</v>
      </c>
      <c r="Q64" s="31"/>
      <c r="R64" s="16"/>
      <c r="S64" s="16"/>
    </row>
    <row r="65" spans="1:19" ht="101.25" customHeight="1">
      <c r="A65" s="575"/>
      <c r="B65" s="170" t="s">
        <v>413</v>
      </c>
      <c r="C65" s="445" t="s">
        <v>123</v>
      </c>
      <c r="D65" s="170" t="s">
        <v>769</v>
      </c>
      <c r="E65" s="97">
        <v>2.1</v>
      </c>
      <c r="F65" s="4"/>
      <c r="G65" s="28" t="s">
        <v>106</v>
      </c>
      <c r="H65" s="29" t="s">
        <v>107</v>
      </c>
      <c r="I65" s="29"/>
      <c r="J65" s="29" t="s">
        <v>108</v>
      </c>
      <c r="K65" s="30"/>
      <c r="L65" s="31"/>
      <c r="M65" s="28" t="s">
        <v>108</v>
      </c>
      <c r="N65" s="29" t="s">
        <v>108</v>
      </c>
      <c r="O65" s="30" t="s">
        <v>108</v>
      </c>
      <c r="P65" s="32" t="s">
        <v>108</v>
      </c>
      <c r="Q65" s="31"/>
      <c r="R65" s="16"/>
      <c r="S65" s="16"/>
    </row>
    <row r="66" spans="1:19" ht="94.5" customHeight="1">
      <c r="A66" s="575"/>
      <c r="B66" s="170" t="s">
        <v>28</v>
      </c>
      <c r="C66" s="445" t="s">
        <v>414</v>
      </c>
      <c r="D66" s="170" t="s">
        <v>768</v>
      </c>
      <c r="E66" s="167" t="s">
        <v>60</v>
      </c>
      <c r="F66" s="4"/>
      <c r="G66" s="28" t="s">
        <v>106</v>
      </c>
      <c r="H66" s="29"/>
      <c r="I66" s="29"/>
      <c r="J66" s="29" t="s">
        <v>107</v>
      </c>
      <c r="K66" s="30"/>
      <c r="L66" s="31"/>
      <c r="M66" s="28" t="s">
        <v>108</v>
      </c>
      <c r="N66" s="29" t="s">
        <v>108</v>
      </c>
      <c r="O66" s="30" t="s">
        <v>108</v>
      </c>
      <c r="P66" s="32" t="s">
        <v>108</v>
      </c>
      <c r="Q66" s="31"/>
      <c r="R66" s="16"/>
      <c r="S66" s="16"/>
    </row>
    <row r="67" spans="1:19" ht="122.25" customHeight="1">
      <c r="A67" s="575"/>
      <c r="B67" s="170" t="s">
        <v>26</v>
      </c>
      <c r="C67" s="445" t="s">
        <v>578</v>
      </c>
      <c r="D67" s="170" t="s">
        <v>577</v>
      </c>
      <c r="E67" s="167" t="s">
        <v>60</v>
      </c>
      <c r="F67" s="4"/>
      <c r="G67" s="28" t="s">
        <v>106</v>
      </c>
      <c r="H67" s="29"/>
      <c r="I67" s="29"/>
      <c r="J67" s="29" t="s">
        <v>108</v>
      </c>
      <c r="K67" s="30"/>
      <c r="L67" s="31"/>
      <c r="M67" s="28" t="s">
        <v>108</v>
      </c>
      <c r="N67" s="29" t="s">
        <v>108</v>
      </c>
      <c r="O67" s="30" t="s">
        <v>108</v>
      </c>
      <c r="P67" s="32" t="s">
        <v>108</v>
      </c>
      <c r="Q67" s="31"/>
      <c r="R67" s="16"/>
      <c r="S67" s="16"/>
    </row>
    <row r="68" spans="1:19" ht="120" customHeight="1">
      <c r="A68" s="575"/>
      <c r="B68" s="171" t="s">
        <v>442</v>
      </c>
      <c r="C68" s="446" t="s">
        <v>532</v>
      </c>
      <c r="D68" s="171" t="s">
        <v>770</v>
      </c>
      <c r="E68" s="99" t="s">
        <v>60</v>
      </c>
      <c r="F68" s="466"/>
      <c r="G68" s="33" t="s">
        <v>106</v>
      </c>
      <c r="H68" s="34" t="s">
        <v>107</v>
      </c>
      <c r="I68" s="34"/>
      <c r="J68" s="34" t="s">
        <v>108</v>
      </c>
      <c r="K68" s="35"/>
      <c r="L68" s="36"/>
      <c r="M68" s="33" t="s">
        <v>107</v>
      </c>
      <c r="N68" s="34" t="s">
        <v>108</v>
      </c>
      <c r="O68" s="35" t="s">
        <v>108</v>
      </c>
      <c r="P68" s="37"/>
      <c r="Q68" s="36" t="s">
        <v>108</v>
      </c>
      <c r="R68" s="16"/>
      <c r="S68" s="16"/>
    </row>
    <row r="69" spans="1:19" ht="15">
      <c r="A69" s="574" t="s">
        <v>91</v>
      </c>
      <c r="B69" s="526"/>
      <c r="C69" s="526"/>
      <c r="D69" s="526"/>
      <c r="E69" s="526"/>
      <c r="F69" s="526"/>
      <c r="G69" s="526"/>
      <c r="H69" s="526"/>
      <c r="I69" s="526"/>
      <c r="J69" s="526"/>
      <c r="K69" s="526"/>
      <c r="L69" s="526"/>
      <c r="M69" s="526"/>
      <c r="N69" s="526"/>
      <c r="O69" s="526"/>
      <c r="P69" s="526"/>
      <c r="Q69" s="527"/>
      <c r="R69" s="16"/>
      <c r="S69" s="16"/>
    </row>
    <row r="70" spans="1:19" ht="85.5" customHeight="1">
      <c r="A70" s="575"/>
      <c r="B70" s="453" t="s">
        <v>382</v>
      </c>
      <c r="C70" s="444" t="s">
        <v>169</v>
      </c>
      <c r="D70" s="169" t="s">
        <v>576</v>
      </c>
      <c r="E70" s="166" t="s">
        <v>57</v>
      </c>
      <c r="F70" s="465"/>
      <c r="G70" s="25" t="s">
        <v>108</v>
      </c>
      <c r="H70" s="22" t="s">
        <v>108</v>
      </c>
      <c r="I70" s="22"/>
      <c r="J70" s="22"/>
      <c r="K70" s="26"/>
      <c r="L70" s="24"/>
      <c r="M70" s="25" t="s">
        <v>106</v>
      </c>
      <c r="N70" s="22" t="s">
        <v>107</v>
      </c>
      <c r="O70" s="26" t="s">
        <v>107</v>
      </c>
      <c r="P70" s="27"/>
      <c r="Q70" s="24"/>
      <c r="R70" s="16"/>
      <c r="S70" s="16"/>
    </row>
    <row r="71" spans="1:19" ht="93.75" customHeight="1">
      <c r="A71" s="575"/>
      <c r="B71" s="454" t="s">
        <v>52</v>
      </c>
      <c r="C71" s="445" t="s">
        <v>689</v>
      </c>
      <c r="D71" s="170" t="s">
        <v>531</v>
      </c>
      <c r="E71" s="97" t="s">
        <v>58</v>
      </c>
      <c r="F71" s="4"/>
      <c r="G71" s="28" t="s">
        <v>108</v>
      </c>
      <c r="H71" s="29"/>
      <c r="I71" s="29"/>
      <c r="J71" s="29"/>
      <c r="K71" s="30"/>
      <c r="L71" s="31"/>
      <c r="M71" s="28" t="s">
        <v>106</v>
      </c>
      <c r="N71" s="29" t="s">
        <v>107</v>
      </c>
      <c r="O71" s="30" t="s">
        <v>107</v>
      </c>
      <c r="P71" s="32"/>
      <c r="Q71" s="31"/>
      <c r="R71" s="16"/>
      <c r="S71" s="16"/>
    </row>
    <row r="72" spans="1:19" ht="114" customHeight="1">
      <c r="A72" s="575"/>
      <c r="B72" s="454" t="s">
        <v>179</v>
      </c>
      <c r="C72" s="445" t="s">
        <v>383</v>
      </c>
      <c r="D72" s="170" t="s">
        <v>570</v>
      </c>
      <c r="E72" s="167" t="s">
        <v>60</v>
      </c>
      <c r="F72" s="4"/>
      <c r="G72" s="28" t="s">
        <v>106</v>
      </c>
      <c r="H72" s="29" t="s">
        <v>107</v>
      </c>
      <c r="I72" s="29"/>
      <c r="J72" s="29"/>
      <c r="K72" s="30"/>
      <c r="L72" s="31"/>
      <c r="M72" s="28" t="s">
        <v>107</v>
      </c>
      <c r="N72" s="29" t="s">
        <v>107</v>
      </c>
      <c r="O72" s="30" t="s">
        <v>107</v>
      </c>
      <c r="P72" s="32"/>
      <c r="Q72" s="31" t="s">
        <v>108</v>
      </c>
      <c r="R72" s="16"/>
      <c r="S72" s="16"/>
    </row>
    <row r="73" spans="1:19" ht="45">
      <c r="A73" s="575"/>
      <c r="B73" s="454" t="s">
        <v>384</v>
      </c>
      <c r="C73" s="445" t="s">
        <v>85</v>
      </c>
      <c r="D73" s="170" t="s">
        <v>771</v>
      </c>
      <c r="E73" s="167" t="s">
        <v>60</v>
      </c>
      <c r="F73" s="4"/>
      <c r="G73" s="28" t="s">
        <v>108</v>
      </c>
      <c r="H73" s="29"/>
      <c r="I73" s="29"/>
      <c r="J73" s="29"/>
      <c r="K73" s="30"/>
      <c r="L73" s="31"/>
      <c r="M73" s="28" t="s">
        <v>106</v>
      </c>
      <c r="N73" s="29" t="s">
        <v>107</v>
      </c>
      <c r="O73" s="30" t="s">
        <v>107</v>
      </c>
      <c r="P73" s="32"/>
      <c r="Q73" s="31"/>
      <c r="R73" s="16"/>
      <c r="S73" s="16"/>
    </row>
    <row r="74" spans="1:19" ht="116.25" customHeight="1">
      <c r="A74" s="575"/>
      <c r="B74" s="454" t="s">
        <v>71</v>
      </c>
      <c r="C74" s="445" t="s">
        <v>720</v>
      </c>
      <c r="D74" s="170" t="s">
        <v>721</v>
      </c>
      <c r="E74" s="97" t="s">
        <v>58</v>
      </c>
      <c r="F74" s="4"/>
      <c r="G74" s="28" t="s">
        <v>108</v>
      </c>
      <c r="H74" s="29" t="s">
        <v>108</v>
      </c>
      <c r="I74" s="29"/>
      <c r="J74" s="29"/>
      <c r="K74" s="30"/>
      <c r="L74" s="31"/>
      <c r="M74" s="28" t="s">
        <v>106</v>
      </c>
      <c r="N74" s="29" t="s">
        <v>107</v>
      </c>
      <c r="O74" s="30"/>
      <c r="P74" s="32" t="s">
        <v>108</v>
      </c>
      <c r="Q74" s="31" t="s">
        <v>108</v>
      </c>
      <c r="R74" s="16"/>
      <c r="S74" s="16"/>
    </row>
    <row r="75" spans="1:19" ht="64.5" customHeight="1">
      <c r="A75" s="575"/>
      <c r="B75" s="455" t="s">
        <v>72</v>
      </c>
      <c r="C75" s="446" t="s">
        <v>124</v>
      </c>
      <c r="D75" s="171" t="s">
        <v>559</v>
      </c>
      <c r="E75" s="168" t="s">
        <v>74</v>
      </c>
      <c r="F75" s="466"/>
      <c r="G75" s="33" t="s">
        <v>108</v>
      </c>
      <c r="H75" s="34"/>
      <c r="I75" s="34"/>
      <c r="J75" s="34"/>
      <c r="K75" s="35"/>
      <c r="L75" s="36"/>
      <c r="M75" s="33" t="s">
        <v>106</v>
      </c>
      <c r="N75" s="34" t="s">
        <v>108</v>
      </c>
      <c r="O75" s="35" t="s">
        <v>108</v>
      </c>
      <c r="P75" s="37"/>
      <c r="Q75" s="36" t="s">
        <v>108</v>
      </c>
      <c r="R75" s="16"/>
      <c r="S75" s="16"/>
    </row>
    <row r="76" spans="1:19" ht="15">
      <c r="A76" s="574" t="s">
        <v>92</v>
      </c>
      <c r="B76" s="526"/>
      <c r="C76" s="526"/>
      <c r="D76" s="526"/>
      <c r="E76" s="526"/>
      <c r="F76" s="526"/>
      <c r="G76" s="526"/>
      <c r="H76" s="526"/>
      <c r="I76" s="526"/>
      <c r="J76" s="526"/>
      <c r="K76" s="526"/>
      <c r="L76" s="526"/>
      <c r="M76" s="526"/>
      <c r="N76" s="526"/>
      <c r="O76" s="526"/>
      <c r="P76" s="526"/>
      <c r="Q76" s="527"/>
      <c r="R76" s="16"/>
      <c r="S76" s="16"/>
    </row>
    <row r="77" spans="1:19" ht="132.75" customHeight="1">
      <c r="A77" s="575"/>
      <c r="B77" s="453" t="s">
        <v>556</v>
      </c>
      <c r="C77" s="444" t="s">
        <v>845</v>
      </c>
      <c r="D77" s="169" t="s">
        <v>552</v>
      </c>
      <c r="E77" s="166" t="s">
        <v>56</v>
      </c>
      <c r="F77" s="465"/>
      <c r="G77" s="25" t="s">
        <v>108</v>
      </c>
      <c r="H77" s="22"/>
      <c r="I77" s="22"/>
      <c r="J77" s="22"/>
      <c r="K77" s="26"/>
      <c r="L77" s="24"/>
      <c r="M77" s="25" t="s">
        <v>106</v>
      </c>
      <c r="N77" s="22" t="s">
        <v>107</v>
      </c>
      <c r="O77" s="26" t="s">
        <v>107</v>
      </c>
      <c r="P77" s="27"/>
      <c r="Q77" s="24" t="s">
        <v>108</v>
      </c>
      <c r="R77" s="16"/>
      <c r="S77" s="16"/>
    </row>
    <row r="78" spans="1:19" ht="93.75" customHeight="1">
      <c r="A78" s="575"/>
      <c r="B78" s="454" t="s">
        <v>443</v>
      </c>
      <c r="C78" s="445" t="s">
        <v>415</v>
      </c>
      <c r="D78" s="170" t="s">
        <v>427</v>
      </c>
      <c r="E78" s="97" t="s">
        <v>56</v>
      </c>
      <c r="F78" s="4"/>
      <c r="G78" s="28" t="s">
        <v>108</v>
      </c>
      <c r="H78" s="29"/>
      <c r="I78" s="29"/>
      <c r="J78" s="29"/>
      <c r="K78" s="30"/>
      <c r="L78" s="31"/>
      <c r="M78" s="28" t="s">
        <v>106</v>
      </c>
      <c r="N78" s="29" t="s">
        <v>107</v>
      </c>
      <c r="O78" s="30" t="s">
        <v>107</v>
      </c>
      <c r="P78" s="32"/>
      <c r="Q78" s="31"/>
      <c r="R78" s="16"/>
      <c r="S78" s="16"/>
    </row>
    <row r="79" spans="1:19" ht="60.75" customHeight="1">
      <c r="A79" s="575"/>
      <c r="B79" s="455" t="s">
        <v>78</v>
      </c>
      <c r="C79" s="446" t="s">
        <v>385</v>
      </c>
      <c r="D79" s="171" t="s">
        <v>558</v>
      </c>
      <c r="E79" s="168">
        <v>3.6</v>
      </c>
      <c r="F79" s="466"/>
      <c r="G79" s="33" t="s">
        <v>108</v>
      </c>
      <c r="H79" s="34"/>
      <c r="I79" s="34"/>
      <c r="J79" s="34"/>
      <c r="K79" s="35"/>
      <c r="L79" s="36"/>
      <c r="M79" s="33" t="s">
        <v>106</v>
      </c>
      <c r="N79" s="34" t="s">
        <v>107</v>
      </c>
      <c r="O79" s="35" t="s">
        <v>107</v>
      </c>
      <c r="P79" s="37"/>
      <c r="Q79" s="36"/>
      <c r="R79" s="16"/>
      <c r="S79" s="16"/>
    </row>
    <row r="80" spans="1:19" ht="15">
      <c r="A80" s="574" t="s">
        <v>27</v>
      </c>
      <c r="B80" s="526"/>
      <c r="C80" s="526"/>
      <c r="D80" s="526"/>
      <c r="E80" s="526"/>
      <c r="F80" s="526"/>
      <c r="G80" s="526"/>
      <c r="H80" s="526"/>
      <c r="I80" s="526"/>
      <c r="J80" s="526"/>
      <c r="K80" s="526"/>
      <c r="L80" s="526"/>
      <c r="M80" s="526"/>
      <c r="N80" s="526"/>
      <c r="O80" s="526"/>
      <c r="P80" s="526"/>
      <c r="Q80" s="527"/>
      <c r="R80" s="16"/>
      <c r="S80" s="16"/>
    </row>
    <row r="81" spans="1:19" ht="109.5" customHeight="1">
      <c r="A81" s="575"/>
      <c r="B81" s="456" t="s">
        <v>32</v>
      </c>
      <c r="C81" s="448" t="s">
        <v>386</v>
      </c>
      <c r="D81" s="449" t="s">
        <v>435</v>
      </c>
      <c r="E81" s="172" t="s">
        <v>60</v>
      </c>
      <c r="F81" s="467"/>
      <c r="G81" s="38" t="s">
        <v>107</v>
      </c>
      <c r="H81" s="54" t="s">
        <v>106</v>
      </c>
      <c r="I81" s="54"/>
      <c r="J81" s="54"/>
      <c r="K81" s="55"/>
      <c r="L81" s="56"/>
      <c r="M81" s="38" t="s">
        <v>107</v>
      </c>
      <c r="N81" s="54" t="s">
        <v>107</v>
      </c>
      <c r="O81" s="55" t="s">
        <v>107</v>
      </c>
      <c r="P81" s="84"/>
      <c r="Q81" s="56" t="s">
        <v>108</v>
      </c>
      <c r="R81" s="16"/>
      <c r="S81" s="16"/>
    </row>
    <row r="82" spans="1:19" ht="15" customHeight="1">
      <c r="A82" s="574" t="s">
        <v>93</v>
      </c>
      <c r="B82" s="526"/>
      <c r="C82" s="526"/>
      <c r="D82" s="526"/>
      <c r="E82" s="526"/>
      <c r="F82" s="526"/>
      <c r="G82" s="526"/>
      <c r="H82" s="526"/>
      <c r="I82" s="526"/>
      <c r="J82" s="526"/>
      <c r="K82" s="526"/>
      <c r="L82" s="526"/>
      <c r="M82" s="526"/>
      <c r="N82" s="526"/>
      <c r="O82" s="526"/>
      <c r="P82" s="526"/>
      <c r="Q82" s="527"/>
      <c r="R82" s="16"/>
      <c r="S82" s="16"/>
    </row>
    <row r="83" spans="1:19" ht="41.25" customHeight="1">
      <c r="A83" s="575"/>
      <c r="B83" s="454" t="s">
        <v>180</v>
      </c>
      <c r="C83" s="445" t="s">
        <v>484</v>
      </c>
      <c r="D83" s="170" t="s">
        <v>421</v>
      </c>
      <c r="E83" s="97">
        <v>2.1</v>
      </c>
      <c r="F83" s="4"/>
      <c r="G83" s="33" t="s">
        <v>106</v>
      </c>
      <c r="H83" s="34"/>
      <c r="I83" s="34"/>
      <c r="J83" s="34"/>
      <c r="K83" s="35"/>
      <c r="L83" s="36"/>
      <c r="M83" s="33" t="s">
        <v>107</v>
      </c>
      <c r="N83" s="34"/>
      <c r="O83" s="35"/>
      <c r="P83" s="37"/>
      <c r="Q83" s="36"/>
      <c r="R83" s="16"/>
      <c r="S83" s="16"/>
    </row>
    <row r="84" spans="1:19" ht="29.25" customHeight="1">
      <c r="A84" s="575"/>
      <c r="B84" s="445" t="s">
        <v>418</v>
      </c>
      <c r="C84" s="445" t="s">
        <v>420</v>
      </c>
      <c r="D84" s="170" t="s">
        <v>419</v>
      </c>
      <c r="E84" s="167" t="s">
        <v>60</v>
      </c>
      <c r="F84" s="4"/>
      <c r="G84" s="33" t="s">
        <v>106</v>
      </c>
      <c r="H84" s="34"/>
      <c r="I84" s="34"/>
      <c r="J84" s="34"/>
      <c r="K84" s="35"/>
      <c r="L84" s="36"/>
      <c r="M84" s="33" t="s">
        <v>108</v>
      </c>
      <c r="N84" s="34"/>
      <c r="O84" s="35"/>
      <c r="P84" s="37"/>
      <c r="Q84" s="36"/>
      <c r="R84" s="16"/>
      <c r="S84" s="16"/>
    </row>
    <row r="85" spans="1:19" ht="69.75" customHeight="1" thickBot="1">
      <c r="A85" s="575"/>
      <c r="B85" s="445" t="s">
        <v>221</v>
      </c>
      <c r="C85" s="445" t="s">
        <v>527</v>
      </c>
      <c r="D85" s="170" t="s">
        <v>772</v>
      </c>
      <c r="E85" s="167" t="s">
        <v>60</v>
      </c>
      <c r="F85" s="4"/>
      <c r="G85" s="45" t="s">
        <v>106</v>
      </c>
      <c r="H85" s="46"/>
      <c r="I85" s="46"/>
      <c r="J85" s="46"/>
      <c r="K85" s="47"/>
      <c r="L85" s="48" t="s">
        <v>108</v>
      </c>
      <c r="M85" s="45"/>
      <c r="N85" s="46"/>
      <c r="O85" s="47"/>
      <c r="P85" s="85"/>
      <c r="Q85" s="48"/>
      <c r="R85" s="16"/>
      <c r="S85" s="16"/>
    </row>
    <row r="86" spans="1:19" ht="15.75" thickBot="1">
      <c r="A86" s="581"/>
      <c r="B86" s="522"/>
      <c r="C86" s="522"/>
      <c r="D86" s="522"/>
      <c r="E86" s="522"/>
      <c r="F86" s="522"/>
      <c r="G86" s="522"/>
      <c r="H86" s="522"/>
      <c r="I86" s="522"/>
      <c r="J86" s="522"/>
      <c r="K86" s="522"/>
      <c r="L86" s="522"/>
      <c r="M86" s="522"/>
      <c r="N86" s="522"/>
      <c r="O86" s="522"/>
      <c r="P86" s="522"/>
      <c r="Q86" s="523"/>
      <c r="R86" s="16"/>
      <c r="S86" s="16"/>
    </row>
    <row r="87" spans="1:19" ht="15" customHeight="1" thickBot="1">
      <c r="A87" s="127" t="s">
        <v>70</v>
      </c>
      <c r="B87" s="128" t="s">
        <v>5</v>
      </c>
      <c r="C87" s="548" t="s">
        <v>373</v>
      </c>
      <c r="D87" s="529"/>
      <c r="E87" s="529"/>
      <c r="F87" s="530"/>
      <c r="G87" s="504" t="s">
        <v>106</v>
      </c>
      <c r="H87" s="40" t="s">
        <v>109</v>
      </c>
      <c r="I87" s="40" t="s">
        <v>109</v>
      </c>
      <c r="J87" s="40" t="s">
        <v>109</v>
      </c>
      <c r="K87" s="41" t="s">
        <v>109</v>
      </c>
      <c r="L87" s="42" t="s">
        <v>109</v>
      </c>
      <c r="M87" s="39" t="s">
        <v>109</v>
      </c>
      <c r="N87" s="40" t="s">
        <v>109</v>
      </c>
      <c r="O87" s="41" t="s">
        <v>109</v>
      </c>
      <c r="P87" s="42" t="s">
        <v>109</v>
      </c>
      <c r="Q87" s="42" t="s">
        <v>109</v>
      </c>
      <c r="R87" s="16"/>
      <c r="S87" s="16"/>
    </row>
    <row r="88" spans="1:19" ht="15" customHeight="1" thickBot="1">
      <c r="A88" s="6"/>
      <c r="B88" s="2"/>
      <c r="C88" s="505"/>
      <c r="D88" s="134"/>
      <c r="E88" s="135"/>
      <c r="F88" s="506"/>
      <c r="G88" s="135"/>
      <c r="H88" s="135"/>
      <c r="I88" s="136"/>
      <c r="J88" s="135"/>
      <c r="K88" s="135"/>
      <c r="L88" s="135"/>
      <c r="M88" s="135"/>
      <c r="N88" s="135"/>
      <c r="O88" s="135"/>
      <c r="P88" s="135"/>
      <c r="Q88" s="137"/>
      <c r="R88" s="16"/>
      <c r="S88" s="16"/>
    </row>
    <row r="89" spans="1:19" ht="15" customHeight="1">
      <c r="A89" s="293"/>
      <c r="B89" s="294"/>
      <c r="C89" s="299"/>
      <c r="D89" s="299"/>
      <c r="E89" s="300"/>
      <c r="F89" s="71"/>
      <c r="G89" s="300"/>
      <c r="H89" s="300"/>
      <c r="I89" s="301"/>
      <c r="J89" s="300"/>
      <c r="K89" s="300"/>
      <c r="L89" s="300"/>
      <c r="M89" s="300"/>
      <c r="N89" s="300"/>
      <c r="O89" s="300"/>
      <c r="P89" s="300"/>
      <c r="Q89" s="300"/>
      <c r="R89" s="16"/>
      <c r="S89" s="16"/>
    </row>
    <row r="90" spans="1:19" ht="21" customHeight="1" thickBot="1">
      <c r="A90" s="78"/>
      <c r="B90" s="79"/>
      <c r="C90" s="80"/>
      <c r="D90" s="79"/>
      <c r="E90" s="78"/>
      <c r="F90" s="79"/>
      <c r="G90" s="20"/>
      <c r="H90" s="20"/>
      <c r="I90" s="71"/>
      <c r="J90" s="20"/>
      <c r="K90" s="20"/>
      <c r="L90" s="20"/>
      <c r="M90" s="20"/>
      <c r="N90" s="20"/>
      <c r="O90" s="20"/>
      <c r="P90" s="20"/>
      <c r="Q90" s="20"/>
      <c r="R90" s="16"/>
      <c r="S90" s="16"/>
    </row>
    <row r="91" spans="1:19" ht="72.75" thickBot="1">
      <c r="A91" s="531" t="s">
        <v>83</v>
      </c>
      <c r="B91" s="532"/>
      <c r="C91" s="532"/>
      <c r="D91" s="532"/>
      <c r="E91" s="532"/>
      <c r="F91" s="533"/>
      <c r="G91" s="192" t="s">
        <v>155</v>
      </c>
      <c r="H91" s="197" t="s">
        <v>156</v>
      </c>
      <c r="I91" s="194" t="s">
        <v>157</v>
      </c>
      <c r="J91" s="194" t="s">
        <v>158</v>
      </c>
      <c r="K91" s="195" t="s">
        <v>159</v>
      </c>
      <c r="L91" s="196" t="s">
        <v>537</v>
      </c>
      <c r="M91" s="192" t="s">
        <v>155</v>
      </c>
      <c r="N91" s="197" t="s">
        <v>99</v>
      </c>
      <c r="O91" s="198" t="s">
        <v>100</v>
      </c>
      <c r="P91" s="196" t="s">
        <v>160</v>
      </c>
      <c r="Q91" s="199" t="s">
        <v>102</v>
      </c>
      <c r="R91" s="16"/>
      <c r="S91" s="16"/>
    </row>
    <row r="92" spans="1:19" ht="15">
      <c r="A92" s="114" t="s">
        <v>126</v>
      </c>
      <c r="B92" s="115" t="s">
        <v>118</v>
      </c>
      <c r="C92" s="116" t="s">
        <v>10</v>
      </c>
      <c r="D92" s="115" t="s">
        <v>115</v>
      </c>
      <c r="E92" s="115" t="s">
        <v>136</v>
      </c>
      <c r="F92" s="117" t="s">
        <v>125</v>
      </c>
      <c r="G92" s="108"/>
      <c r="H92" s="189"/>
      <c r="I92" s="189" t="s">
        <v>23</v>
      </c>
      <c r="J92" s="189"/>
      <c r="K92" s="190"/>
      <c r="L92" s="191" t="s">
        <v>23</v>
      </c>
      <c r="M92" s="111"/>
      <c r="N92" s="189" t="s">
        <v>120</v>
      </c>
      <c r="O92" s="190"/>
      <c r="P92" s="191" t="s">
        <v>43</v>
      </c>
      <c r="Q92" s="191" t="s">
        <v>121</v>
      </c>
      <c r="R92" s="16"/>
      <c r="S92" s="16"/>
    </row>
    <row r="93" spans="1:19" ht="15.75" thickBot="1">
      <c r="A93" s="119"/>
      <c r="B93" s="120"/>
      <c r="C93" s="121"/>
      <c r="D93" s="120"/>
      <c r="E93" s="120"/>
      <c r="F93" s="122"/>
      <c r="G93" s="123"/>
      <c r="H93" s="241"/>
      <c r="I93" s="241"/>
      <c r="J93" s="241"/>
      <c r="K93" s="242"/>
      <c r="L93" s="243" t="s">
        <v>119</v>
      </c>
      <c r="M93" s="244"/>
      <c r="N93" s="241" t="s">
        <v>101</v>
      </c>
      <c r="O93" s="242"/>
      <c r="P93" s="243"/>
      <c r="Q93" s="243"/>
      <c r="R93" s="16"/>
      <c r="S93" s="16"/>
    </row>
    <row r="94" spans="1:19" ht="15">
      <c r="A94" s="576" t="s">
        <v>775</v>
      </c>
      <c r="B94" s="540"/>
      <c r="C94" s="540"/>
      <c r="D94" s="540"/>
      <c r="E94" s="540"/>
      <c r="F94" s="540"/>
      <c r="G94" s="304"/>
      <c r="H94" s="304"/>
      <c r="I94" s="304"/>
      <c r="J94" s="304"/>
      <c r="K94" s="304"/>
      <c r="L94" s="305"/>
      <c r="M94" s="304"/>
      <c r="N94" s="305"/>
      <c r="O94" s="304"/>
      <c r="P94" s="304"/>
      <c r="Q94" s="306"/>
      <c r="R94" s="16"/>
      <c r="S94" s="16"/>
    </row>
    <row r="95" spans="1:19" s="53" customFormat="1" ht="81" customHeight="1" thickBot="1">
      <c r="A95" s="575"/>
      <c r="B95" s="454" t="s">
        <v>777</v>
      </c>
      <c r="C95" s="445" t="s">
        <v>778</v>
      </c>
      <c r="D95" s="170" t="s">
        <v>693</v>
      </c>
      <c r="E95" s="167" t="s">
        <v>60</v>
      </c>
      <c r="F95" s="470"/>
      <c r="G95" s="49" t="s">
        <v>106</v>
      </c>
      <c r="H95" s="50"/>
      <c r="I95" s="50"/>
      <c r="J95" s="50"/>
      <c r="K95" s="51"/>
      <c r="L95" s="52"/>
      <c r="M95" s="49" t="s">
        <v>109</v>
      </c>
      <c r="N95" s="50" t="s">
        <v>109</v>
      </c>
      <c r="O95" s="51"/>
      <c r="P95" s="52"/>
      <c r="Q95" s="52"/>
      <c r="R95" s="16"/>
      <c r="S95" s="16"/>
    </row>
    <row r="96" spans="1:19" ht="15">
      <c r="A96" s="576" t="s">
        <v>690</v>
      </c>
      <c r="B96" s="540"/>
      <c r="C96" s="540"/>
      <c r="D96" s="540"/>
      <c r="E96" s="540"/>
      <c r="F96" s="540"/>
      <c r="G96" s="540"/>
      <c r="H96" s="540"/>
      <c r="I96" s="540"/>
      <c r="J96" s="540"/>
      <c r="K96" s="540"/>
      <c r="L96" s="540"/>
      <c r="M96" s="540"/>
      <c r="N96" s="540"/>
      <c r="O96" s="540"/>
      <c r="P96" s="540"/>
      <c r="Q96" s="541"/>
      <c r="R96" s="16"/>
      <c r="S96" s="16"/>
    </row>
    <row r="97" spans="1:19" ht="29.25" customHeight="1">
      <c r="A97" s="575"/>
      <c r="B97" s="454" t="s">
        <v>444</v>
      </c>
      <c r="C97" s="445" t="s">
        <v>96</v>
      </c>
      <c r="D97" s="170" t="s">
        <v>416</v>
      </c>
      <c r="E97" s="97" t="s">
        <v>162</v>
      </c>
      <c r="F97" s="4"/>
      <c r="G97" s="25" t="s">
        <v>108</v>
      </c>
      <c r="H97" s="22"/>
      <c r="I97" s="22" t="s">
        <v>109</v>
      </c>
      <c r="J97" s="22"/>
      <c r="K97" s="26"/>
      <c r="L97" s="24"/>
      <c r="M97" s="25" t="s">
        <v>106</v>
      </c>
      <c r="N97" s="22" t="s">
        <v>107</v>
      </c>
      <c r="O97" s="26" t="s">
        <v>107</v>
      </c>
      <c r="P97" s="24"/>
      <c r="Q97" s="24"/>
      <c r="R97" s="16"/>
      <c r="S97" s="16"/>
    </row>
    <row r="98" spans="1:19" ht="110.25" customHeight="1">
      <c r="A98" s="575"/>
      <c r="B98" s="454" t="s">
        <v>387</v>
      </c>
      <c r="C98" s="445" t="s">
        <v>718</v>
      </c>
      <c r="D98" s="170" t="s">
        <v>719</v>
      </c>
      <c r="E98" s="97" t="s">
        <v>57</v>
      </c>
      <c r="F98" s="4"/>
      <c r="G98" s="28" t="s">
        <v>108</v>
      </c>
      <c r="H98" s="29"/>
      <c r="I98" s="29" t="s">
        <v>109</v>
      </c>
      <c r="J98" s="29"/>
      <c r="K98" s="30"/>
      <c r="L98" s="31"/>
      <c r="M98" s="28" t="s">
        <v>106</v>
      </c>
      <c r="N98" s="29" t="s">
        <v>107</v>
      </c>
      <c r="O98" s="30" t="s">
        <v>107</v>
      </c>
      <c r="P98" s="31"/>
      <c r="Q98" s="31"/>
      <c r="R98" s="16"/>
      <c r="S98" s="16"/>
    </row>
    <row r="99" spans="1:19" ht="58.5" customHeight="1">
      <c r="A99" s="575"/>
      <c r="B99" s="454" t="s">
        <v>445</v>
      </c>
      <c r="C99" s="445" t="s">
        <v>388</v>
      </c>
      <c r="D99" s="170" t="s">
        <v>416</v>
      </c>
      <c r="E99" s="167" t="s">
        <v>60</v>
      </c>
      <c r="F99" s="4"/>
      <c r="G99" s="28" t="s">
        <v>108</v>
      </c>
      <c r="H99" s="29"/>
      <c r="I99" s="29" t="s">
        <v>109</v>
      </c>
      <c r="J99" s="29"/>
      <c r="K99" s="30"/>
      <c r="L99" s="31"/>
      <c r="M99" s="28" t="s">
        <v>106</v>
      </c>
      <c r="N99" s="29" t="s">
        <v>107</v>
      </c>
      <c r="O99" s="30"/>
      <c r="P99" s="31"/>
      <c r="Q99" s="31"/>
      <c r="R99" s="16"/>
      <c r="S99" s="16"/>
    </row>
    <row r="100" spans="1:19" ht="56.25">
      <c r="A100" s="575"/>
      <c r="B100" s="455" t="s">
        <v>873</v>
      </c>
      <c r="C100" s="446" t="s">
        <v>389</v>
      </c>
      <c r="D100" s="170" t="s">
        <v>416</v>
      </c>
      <c r="E100" s="168" t="s">
        <v>161</v>
      </c>
      <c r="F100" s="466"/>
      <c r="G100" s="33" t="s">
        <v>108</v>
      </c>
      <c r="H100" s="34"/>
      <c r="I100" s="34" t="s">
        <v>109</v>
      </c>
      <c r="J100" s="34"/>
      <c r="K100" s="35"/>
      <c r="L100" s="36"/>
      <c r="M100" s="33" t="s">
        <v>106</v>
      </c>
      <c r="N100" s="34" t="s">
        <v>107</v>
      </c>
      <c r="O100" s="35"/>
      <c r="P100" s="36"/>
      <c r="Q100" s="36"/>
      <c r="R100" s="16"/>
      <c r="S100" s="16"/>
    </row>
    <row r="101" spans="1:19" ht="48" customHeight="1">
      <c r="A101" s="575"/>
      <c r="B101" s="455" t="s">
        <v>872</v>
      </c>
      <c r="C101" s="446" t="s">
        <v>482</v>
      </c>
      <c r="D101" s="170" t="s">
        <v>416</v>
      </c>
      <c r="E101" s="167" t="s">
        <v>60</v>
      </c>
      <c r="F101" s="466"/>
      <c r="G101" s="33" t="s">
        <v>108</v>
      </c>
      <c r="H101" s="34"/>
      <c r="I101" s="34" t="s">
        <v>109</v>
      </c>
      <c r="J101" s="34"/>
      <c r="K101" s="35"/>
      <c r="L101" s="36"/>
      <c r="M101" s="33" t="s">
        <v>106</v>
      </c>
      <c r="N101" s="34" t="s">
        <v>107</v>
      </c>
      <c r="O101" s="35"/>
      <c r="P101" s="36"/>
      <c r="Q101" s="36"/>
      <c r="R101" s="16"/>
      <c r="S101" s="16"/>
    </row>
    <row r="102" spans="1:19" ht="15">
      <c r="A102" s="574" t="s">
        <v>691</v>
      </c>
      <c r="B102" s="526"/>
      <c r="C102" s="526"/>
      <c r="D102" s="526"/>
      <c r="E102" s="526"/>
      <c r="F102" s="526"/>
      <c r="G102" s="526"/>
      <c r="H102" s="526"/>
      <c r="I102" s="526"/>
      <c r="J102" s="526"/>
      <c r="K102" s="526"/>
      <c r="L102" s="526"/>
      <c r="M102" s="526"/>
      <c r="N102" s="526"/>
      <c r="O102" s="526"/>
      <c r="P102" s="526"/>
      <c r="Q102" s="527"/>
      <c r="R102" s="16"/>
      <c r="S102" s="16"/>
    </row>
    <row r="103" spans="1:19" ht="22.5">
      <c r="A103" s="575"/>
      <c r="B103" s="453" t="s">
        <v>69</v>
      </c>
      <c r="C103" s="444" t="s">
        <v>181</v>
      </c>
      <c r="D103" s="170" t="s">
        <v>416</v>
      </c>
      <c r="E103" s="167" t="s">
        <v>60</v>
      </c>
      <c r="F103" s="465"/>
      <c r="G103" s="25" t="s">
        <v>108</v>
      </c>
      <c r="H103" s="22"/>
      <c r="I103" s="22" t="s">
        <v>109</v>
      </c>
      <c r="J103" s="22"/>
      <c r="K103" s="26"/>
      <c r="L103" s="24"/>
      <c r="M103" s="25" t="s">
        <v>106</v>
      </c>
      <c r="N103" s="22" t="s">
        <v>107</v>
      </c>
      <c r="O103" s="26"/>
      <c r="P103" s="24"/>
      <c r="Q103" s="24"/>
      <c r="R103" s="16"/>
      <c r="S103" s="16"/>
    </row>
    <row r="104" spans="1:19" ht="33.75">
      <c r="A104" s="575"/>
      <c r="B104" s="454" t="s">
        <v>874</v>
      </c>
      <c r="C104" s="445" t="s">
        <v>88</v>
      </c>
      <c r="D104" s="170" t="s">
        <v>416</v>
      </c>
      <c r="E104" s="167" t="s">
        <v>60</v>
      </c>
      <c r="F104" s="4"/>
      <c r="G104" s="28" t="s">
        <v>108</v>
      </c>
      <c r="H104" s="29"/>
      <c r="I104" s="29" t="s">
        <v>109</v>
      </c>
      <c r="J104" s="29"/>
      <c r="K104" s="30"/>
      <c r="L104" s="31"/>
      <c r="M104" s="28" t="s">
        <v>106</v>
      </c>
      <c r="N104" s="29" t="s">
        <v>107</v>
      </c>
      <c r="O104" s="30"/>
      <c r="P104" s="31"/>
      <c r="Q104" s="31"/>
      <c r="R104" s="16"/>
      <c r="S104" s="16"/>
    </row>
    <row r="105" spans="1:19" ht="22.5">
      <c r="A105" s="575"/>
      <c r="B105" s="454" t="s">
        <v>446</v>
      </c>
      <c r="C105" s="445" t="s">
        <v>77</v>
      </c>
      <c r="D105" s="170" t="s">
        <v>416</v>
      </c>
      <c r="E105" s="167" t="s">
        <v>60</v>
      </c>
      <c r="F105" s="4"/>
      <c r="G105" s="28" t="s">
        <v>108</v>
      </c>
      <c r="H105" s="29"/>
      <c r="I105" s="29" t="s">
        <v>109</v>
      </c>
      <c r="J105" s="29"/>
      <c r="K105" s="30"/>
      <c r="L105" s="31"/>
      <c r="M105" s="28" t="s">
        <v>106</v>
      </c>
      <c r="N105" s="29" t="s">
        <v>107</v>
      </c>
      <c r="O105" s="30"/>
      <c r="P105" s="31"/>
      <c r="Q105" s="31"/>
      <c r="R105" s="16"/>
      <c r="S105" s="16"/>
    </row>
    <row r="106" spans="1:19" ht="22.5">
      <c r="A106" s="575"/>
      <c r="B106" s="454" t="s">
        <v>75</v>
      </c>
      <c r="C106" s="445" t="s">
        <v>76</v>
      </c>
      <c r="D106" s="170" t="s">
        <v>416</v>
      </c>
      <c r="E106" s="167" t="s">
        <v>60</v>
      </c>
      <c r="F106" s="4"/>
      <c r="G106" s="28" t="s">
        <v>108</v>
      </c>
      <c r="H106" s="29"/>
      <c r="I106" s="29" t="s">
        <v>109</v>
      </c>
      <c r="J106" s="29"/>
      <c r="K106" s="30"/>
      <c r="L106" s="31"/>
      <c r="M106" s="28" t="s">
        <v>106</v>
      </c>
      <c r="N106" s="29" t="s">
        <v>107</v>
      </c>
      <c r="O106" s="30"/>
      <c r="P106" s="31"/>
      <c r="Q106" s="31"/>
      <c r="R106" s="16"/>
      <c r="S106" s="16"/>
    </row>
    <row r="107" spans="1:19" ht="78.75">
      <c r="A107" s="575"/>
      <c r="B107" s="454" t="s">
        <v>875</v>
      </c>
      <c r="C107" s="445" t="s">
        <v>722</v>
      </c>
      <c r="D107" s="170" t="s">
        <v>723</v>
      </c>
      <c r="E107" s="97" t="s">
        <v>58</v>
      </c>
      <c r="F107" s="4"/>
      <c r="G107" s="28" t="s">
        <v>108</v>
      </c>
      <c r="H107" s="29"/>
      <c r="I107" s="29" t="s">
        <v>109</v>
      </c>
      <c r="J107" s="29"/>
      <c r="K107" s="30"/>
      <c r="L107" s="31"/>
      <c r="M107" s="28" t="s">
        <v>106</v>
      </c>
      <c r="N107" s="29" t="s">
        <v>107</v>
      </c>
      <c r="O107" s="30"/>
      <c r="P107" s="31"/>
      <c r="Q107" s="31"/>
      <c r="R107" s="16"/>
      <c r="S107" s="16"/>
    </row>
    <row r="108" spans="1:19" ht="22.5">
      <c r="A108" s="575"/>
      <c r="B108" s="455" t="s">
        <v>447</v>
      </c>
      <c r="C108" s="446" t="s">
        <v>81</v>
      </c>
      <c r="D108" s="170" t="s">
        <v>416</v>
      </c>
      <c r="E108" s="167" t="s">
        <v>60</v>
      </c>
      <c r="F108" s="466"/>
      <c r="G108" s="33" t="s">
        <v>108</v>
      </c>
      <c r="H108" s="34"/>
      <c r="I108" s="34" t="s">
        <v>109</v>
      </c>
      <c r="J108" s="34"/>
      <c r="K108" s="35"/>
      <c r="L108" s="36"/>
      <c r="M108" s="33" t="s">
        <v>106</v>
      </c>
      <c r="N108" s="34" t="s">
        <v>107</v>
      </c>
      <c r="O108" s="35" t="s">
        <v>107</v>
      </c>
      <c r="P108" s="36"/>
      <c r="Q108" s="36"/>
      <c r="R108" s="16"/>
      <c r="S108" s="16"/>
    </row>
    <row r="109" spans="1:19" ht="15">
      <c r="A109" s="574" t="s">
        <v>93</v>
      </c>
      <c r="B109" s="526"/>
      <c r="C109" s="526"/>
      <c r="D109" s="526"/>
      <c r="E109" s="526"/>
      <c r="F109" s="526"/>
      <c r="G109" s="526"/>
      <c r="H109" s="526"/>
      <c r="I109" s="526"/>
      <c r="J109" s="526"/>
      <c r="K109" s="526"/>
      <c r="L109" s="526"/>
      <c r="M109" s="526"/>
      <c r="N109" s="526"/>
      <c r="O109" s="526"/>
      <c r="P109" s="526"/>
      <c r="Q109" s="527"/>
      <c r="R109" s="16"/>
      <c r="S109" s="16"/>
    </row>
    <row r="110" spans="1:19" ht="33.75">
      <c r="A110" s="575"/>
      <c r="B110" s="454" t="s">
        <v>180</v>
      </c>
      <c r="C110" s="445" t="s">
        <v>485</v>
      </c>
      <c r="D110" s="170" t="s">
        <v>496</v>
      </c>
      <c r="E110" s="97">
        <v>2.1</v>
      </c>
      <c r="F110" s="4"/>
      <c r="G110" s="33" t="s">
        <v>106</v>
      </c>
      <c r="H110" s="34"/>
      <c r="I110" s="34"/>
      <c r="J110" s="34"/>
      <c r="K110" s="35"/>
      <c r="L110" s="36"/>
      <c r="M110" s="33" t="s">
        <v>108</v>
      </c>
      <c r="N110" s="34"/>
      <c r="O110" s="35"/>
      <c r="P110" s="36"/>
      <c r="Q110" s="36"/>
      <c r="R110" s="16"/>
      <c r="S110" s="16"/>
    </row>
    <row r="111" spans="1:19" ht="24.75" customHeight="1">
      <c r="A111" s="575"/>
      <c r="B111" s="445" t="s">
        <v>418</v>
      </c>
      <c r="C111" s="445" t="s">
        <v>420</v>
      </c>
      <c r="D111" s="170" t="s">
        <v>419</v>
      </c>
      <c r="E111" s="173" t="s">
        <v>60</v>
      </c>
      <c r="F111" s="4"/>
      <c r="G111" s="33" t="s">
        <v>106</v>
      </c>
      <c r="H111" s="34"/>
      <c r="I111" s="34"/>
      <c r="J111" s="34"/>
      <c r="K111" s="35"/>
      <c r="L111" s="36"/>
      <c r="M111" s="33" t="s">
        <v>108</v>
      </c>
      <c r="N111" s="34"/>
      <c r="O111" s="35"/>
      <c r="P111" s="36"/>
      <c r="Q111" s="36"/>
      <c r="R111" s="16"/>
      <c r="S111" s="16"/>
    </row>
    <row r="112" spans="1:19" ht="77.25" customHeight="1" thickBot="1">
      <c r="A112" s="575"/>
      <c r="B112" s="445" t="s">
        <v>221</v>
      </c>
      <c r="C112" s="445" t="s">
        <v>527</v>
      </c>
      <c r="D112" s="170" t="s">
        <v>222</v>
      </c>
      <c r="E112" s="303" t="s">
        <v>60</v>
      </c>
      <c r="F112" s="4"/>
      <c r="G112" s="45" t="s">
        <v>106</v>
      </c>
      <c r="H112" s="46"/>
      <c r="I112" s="46"/>
      <c r="J112" s="46"/>
      <c r="K112" s="47"/>
      <c r="L112" s="48" t="s">
        <v>108</v>
      </c>
      <c r="M112" s="45"/>
      <c r="N112" s="46"/>
      <c r="O112" s="47"/>
      <c r="P112" s="48"/>
      <c r="Q112" s="48"/>
      <c r="R112" s="16"/>
      <c r="S112" s="16"/>
    </row>
    <row r="113" spans="1:19" ht="15.75" thickBot="1">
      <c r="A113" s="582"/>
      <c r="B113" s="522"/>
      <c r="C113" s="522"/>
      <c r="D113" s="522"/>
      <c r="E113" s="522"/>
      <c r="F113" s="522"/>
      <c r="G113" s="522"/>
      <c r="H113" s="522"/>
      <c r="I113" s="522"/>
      <c r="J113" s="522"/>
      <c r="K113" s="522"/>
      <c r="L113" s="522"/>
      <c r="M113" s="522"/>
      <c r="N113" s="522"/>
      <c r="O113" s="522"/>
      <c r="P113" s="522"/>
      <c r="Q113" s="523"/>
      <c r="R113" s="16"/>
      <c r="S113" s="16"/>
    </row>
    <row r="114" spans="1:19" ht="15" customHeight="1" thickBot="1">
      <c r="A114" s="127" t="s">
        <v>70</v>
      </c>
      <c r="B114" s="128" t="s">
        <v>5</v>
      </c>
      <c r="C114" s="528" t="s">
        <v>428</v>
      </c>
      <c r="D114" s="529"/>
      <c r="E114" s="529"/>
      <c r="F114" s="530"/>
      <c r="G114" s="504" t="s">
        <v>106</v>
      </c>
      <c r="H114" s="40" t="s">
        <v>109</v>
      </c>
      <c r="I114" s="40" t="s">
        <v>109</v>
      </c>
      <c r="J114" s="40" t="s">
        <v>109</v>
      </c>
      <c r="K114" s="41" t="s">
        <v>109</v>
      </c>
      <c r="L114" s="42" t="s">
        <v>109</v>
      </c>
      <c r="M114" s="39" t="s">
        <v>109</v>
      </c>
      <c r="N114" s="40" t="s">
        <v>109</v>
      </c>
      <c r="O114" s="41" t="s">
        <v>109</v>
      </c>
      <c r="P114" s="42" t="s">
        <v>109</v>
      </c>
      <c r="Q114" s="42" t="s">
        <v>109</v>
      </c>
      <c r="R114" s="16"/>
      <c r="S114" s="16"/>
    </row>
    <row r="115" spans="1:19" ht="15" customHeight="1" thickBot="1">
      <c r="A115" s="86"/>
      <c r="B115" s="87"/>
      <c r="C115" s="507" t="s">
        <v>370</v>
      </c>
      <c r="D115" s="129"/>
      <c r="E115" s="130"/>
      <c r="F115" s="508"/>
      <c r="G115" s="131"/>
      <c r="H115" s="131"/>
      <c r="I115" s="132"/>
      <c r="J115" s="131"/>
      <c r="K115" s="131"/>
      <c r="L115" s="131"/>
      <c r="M115" s="131"/>
      <c r="N115" s="131"/>
      <c r="O115" s="131"/>
      <c r="P115" s="131"/>
      <c r="Q115" s="133"/>
      <c r="R115" s="16"/>
      <c r="S115" s="16"/>
    </row>
    <row r="116" spans="1:19" ht="15" customHeight="1">
      <c r="A116" s="293"/>
      <c r="B116" s="294"/>
      <c r="C116" s="295"/>
      <c r="D116" s="296"/>
      <c r="E116" s="297"/>
      <c r="F116" s="298"/>
      <c r="G116" s="20"/>
      <c r="H116" s="20"/>
      <c r="I116" s="71"/>
      <c r="J116" s="20"/>
      <c r="K116" s="20"/>
      <c r="L116" s="20"/>
      <c r="M116" s="20"/>
      <c r="N116" s="20"/>
      <c r="O116" s="20"/>
      <c r="P116" s="20"/>
      <c r="Q116" s="20"/>
      <c r="R116" s="16"/>
      <c r="S116" s="16"/>
    </row>
    <row r="117" spans="1:19" ht="15" thickBot="1">
      <c r="A117" s="78"/>
      <c r="B117" s="79"/>
      <c r="C117" s="80"/>
      <c r="D117" s="79"/>
      <c r="E117" s="78"/>
      <c r="F117" s="79"/>
      <c r="G117" s="20"/>
      <c r="H117" s="20"/>
      <c r="I117" s="16"/>
      <c r="J117" s="20"/>
      <c r="K117" s="20"/>
      <c r="L117" s="20"/>
      <c r="M117" s="20"/>
      <c r="N117" s="20"/>
      <c r="O117" s="20"/>
      <c r="P117" s="20"/>
      <c r="Q117" s="20"/>
      <c r="R117" s="16"/>
      <c r="S117" s="16"/>
    </row>
    <row r="118" spans="1:19" ht="72.75" thickBot="1">
      <c r="A118" s="531" t="s">
        <v>9</v>
      </c>
      <c r="B118" s="532"/>
      <c r="C118" s="532"/>
      <c r="D118" s="532"/>
      <c r="E118" s="532"/>
      <c r="F118" s="533"/>
      <c r="G118" s="192" t="s">
        <v>155</v>
      </c>
      <c r="H118" s="197" t="s">
        <v>156</v>
      </c>
      <c r="I118" s="194" t="s">
        <v>157</v>
      </c>
      <c r="J118" s="194" t="s">
        <v>158</v>
      </c>
      <c r="K118" s="195" t="s">
        <v>159</v>
      </c>
      <c r="L118" s="196" t="s">
        <v>537</v>
      </c>
      <c r="M118" s="192" t="s">
        <v>155</v>
      </c>
      <c r="N118" s="197" t="s">
        <v>99</v>
      </c>
      <c r="O118" s="198" t="s">
        <v>100</v>
      </c>
      <c r="P118" s="196" t="s">
        <v>160</v>
      </c>
      <c r="Q118" s="199" t="s">
        <v>102</v>
      </c>
      <c r="R118" s="16"/>
      <c r="S118" s="16"/>
    </row>
    <row r="119" spans="1:19" ht="15">
      <c r="A119" s="114" t="s">
        <v>126</v>
      </c>
      <c r="B119" s="115" t="s">
        <v>118</v>
      </c>
      <c r="C119" s="116" t="s">
        <v>10</v>
      </c>
      <c r="D119" s="115" t="s">
        <v>115</v>
      </c>
      <c r="E119" s="115" t="s">
        <v>136</v>
      </c>
      <c r="F119" s="117" t="s">
        <v>125</v>
      </c>
      <c r="G119" s="108"/>
      <c r="H119" s="189"/>
      <c r="I119" s="189" t="s">
        <v>23</v>
      </c>
      <c r="J119" s="189"/>
      <c r="K119" s="190"/>
      <c r="L119" s="191" t="s">
        <v>23</v>
      </c>
      <c r="M119" s="111"/>
      <c r="N119" s="189" t="s">
        <v>120</v>
      </c>
      <c r="O119" s="190"/>
      <c r="P119" s="191" t="s">
        <v>43</v>
      </c>
      <c r="Q119" s="191" t="s">
        <v>121</v>
      </c>
      <c r="R119" s="16"/>
      <c r="S119" s="16"/>
    </row>
    <row r="120" spans="1:19" ht="15.75" thickBot="1">
      <c r="A120" s="119"/>
      <c r="B120" s="120"/>
      <c r="C120" s="121"/>
      <c r="D120" s="120"/>
      <c r="E120" s="120"/>
      <c r="F120" s="122"/>
      <c r="G120" s="123"/>
      <c r="H120" s="241"/>
      <c r="I120" s="241"/>
      <c r="J120" s="241"/>
      <c r="K120" s="242"/>
      <c r="L120" s="243" t="s">
        <v>119</v>
      </c>
      <c r="M120" s="244"/>
      <c r="N120" s="241" t="s">
        <v>101</v>
      </c>
      <c r="O120" s="242"/>
      <c r="P120" s="243"/>
      <c r="Q120" s="243"/>
      <c r="R120" s="16"/>
      <c r="S120" s="16"/>
    </row>
    <row r="121" spans="1:19" ht="15">
      <c r="A121" s="576" t="s">
        <v>776</v>
      </c>
      <c r="B121" s="540"/>
      <c r="C121" s="540"/>
      <c r="D121" s="540"/>
      <c r="E121" s="540"/>
      <c r="F121" s="540"/>
      <c r="G121" s="304"/>
      <c r="H121" s="304"/>
      <c r="I121" s="304"/>
      <c r="J121" s="304"/>
      <c r="K121" s="304"/>
      <c r="L121" s="305"/>
      <c r="M121" s="304"/>
      <c r="N121" s="305"/>
      <c r="O121" s="304"/>
      <c r="P121" s="304"/>
      <c r="Q121" s="306"/>
      <c r="R121" s="16"/>
      <c r="S121" s="16"/>
    </row>
    <row r="122" spans="1:19" s="53" customFormat="1" ht="81" customHeight="1">
      <c r="A122" s="575"/>
      <c r="B122" s="454" t="s">
        <v>553</v>
      </c>
      <c r="C122" s="445" t="s">
        <v>554</v>
      </c>
      <c r="D122" s="170" t="s">
        <v>693</v>
      </c>
      <c r="E122" s="167" t="s">
        <v>60</v>
      </c>
      <c r="F122" s="470"/>
      <c r="G122" s="49" t="s">
        <v>106</v>
      </c>
      <c r="H122" s="50"/>
      <c r="I122" s="50"/>
      <c r="J122" s="50"/>
      <c r="K122" s="51"/>
      <c r="L122" s="52"/>
      <c r="M122" s="49" t="s">
        <v>109</v>
      </c>
      <c r="N122" s="50"/>
      <c r="O122" s="51" t="s">
        <v>109</v>
      </c>
      <c r="P122" s="52"/>
      <c r="Q122" s="52"/>
      <c r="R122" s="16"/>
      <c r="S122" s="16"/>
    </row>
    <row r="123" spans="1:19" s="53" customFormat="1" ht="98.25" customHeight="1">
      <c r="A123" s="575"/>
      <c r="B123" s="454" t="s">
        <v>87</v>
      </c>
      <c r="C123" s="445" t="s">
        <v>390</v>
      </c>
      <c r="D123" s="170" t="s">
        <v>692</v>
      </c>
      <c r="E123" s="97">
        <v>3.6</v>
      </c>
      <c r="F123" s="470"/>
      <c r="G123" s="49" t="s">
        <v>106</v>
      </c>
      <c r="H123" s="50"/>
      <c r="I123" s="50" t="s">
        <v>109</v>
      </c>
      <c r="J123" s="50"/>
      <c r="K123" s="51"/>
      <c r="L123" s="52"/>
      <c r="M123" s="49" t="s">
        <v>109</v>
      </c>
      <c r="N123" s="50"/>
      <c r="O123" s="51" t="s">
        <v>109</v>
      </c>
      <c r="P123" s="52"/>
      <c r="Q123" s="52"/>
      <c r="R123" s="16"/>
      <c r="S123" s="16"/>
    </row>
    <row r="124" spans="1:19" ht="78.75">
      <c r="A124" s="575"/>
      <c r="B124" s="455" t="s">
        <v>454</v>
      </c>
      <c r="C124" s="446" t="s">
        <v>391</v>
      </c>
      <c r="D124" s="171" t="s">
        <v>429</v>
      </c>
      <c r="E124" s="168">
        <v>3.6</v>
      </c>
      <c r="F124" s="466"/>
      <c r="G124" s="33" t="s">
        <v>108</v>
      </c>
      <c r="H124" s="34"/>
      <c r="I124" s="34" t="s">
        <v>109</v>
      </c>
      <c r="J124" s="34"/>
      <c r="K124" s="35"/>
      <c r="L124" s="36"/>
      <c r="M124" s="33" t="s">
        <v>106</v>
      </c>
      <c r="N124" s="34"/>
      <c r="O124" s="35" t="s">
        <v>107</v>
      </c>
      <c r="P124" s="36"/>
      <c r="Q124" s="36"/>
      <c r="R124" s="16"/>
      <c r="S124" s="16"/>
    </row>
    <row r="125" spans="1:19" ht="15">
      <c r="A125" s="574" t="s">
        <v>172</v>
      </c>
      <c r="B125" s="526"/>
      <c r="C125" s="526"/>
      <c r="D125" s="526"/>
      <c r="E125" s="526"/>
      <c r="F125" s="526"/>
      <c r="G125" s="526"/>
      <c r="H125" s="526"/>
      <c r="I125" s="526"/>
      <c r="J125" s="526"/>
      <c r="K125" s="526"/>
      <c r="L125" s="526"/>
      <c r="M125" s="526"/>
      <c r="N125" s="526"/>
      <c r="O125" s="526"/>
      <c r="P125" s="526"/>
      <c r="Q125" s="527"/>
      <c r="R125" s="16"/>
      <c r="S125" s="16"/>
    </row>
    <row r="126" spans="1:19" ht="141" customHeight="1">
      <c r="A126" s="575"/>
      <c r="B126" s="453" t="s">
        <v>455</v>
      </c>
      <c r="C126" s="444" t="s">
        <v>392</v>
      </c>
      <c r="D126" s="169" t="s">
        <v>424</v>
      </c>
      <c r="E126" s="166">
        <v>3.3</v>
      </c>
      <c r="F126" s="465"/>
      <c r="G126" s="25" t="s">
        <v>108</v>
      </c>
      <c r="H126" s="22"/>
      <c r="I126" s="22" t="s">
        <v>109</v>
      </c>
      <c r="J126" s="22"/>
      <c r="K126" s="26"/>
      <c r="L126" s="24"/>
      <c r="M126" s="25" t="s">
        <v>106</v>
      </c>
      <c r="N126" s="22"/>
      <c r="O126" s="26" t="s">
        <v>107</v>
      </c>
      <c r="P126" s="24"/>
      <c r="Q126" s="24"/>
      <c r="R126" s="16"/>
      <c r="S126" s="16"/>
    </row>
    <row r="127" spans="1:19" ht="74.25" customHeight="1">
      <c r="A127" s="575"/>
      <c r="B127" s="454" t="s">
        <v>456</v>
      </c>
      <c r="C127" s="445" t="s">
        <v>487</v>
      </c>
      <c r="D127" s="169" t="s">
        <v>581</v>
      </c>
      <c r="E127" s="167" t="s">
        <v>60</v>
      </c>
      <c r="F127" s="4"/>
      <c r="G127" s="28" t="s">
        <v>108</v>
      </c>
      <c r="H127" s="29"/>
      <c r="I127" s="29" t="s">
        <v>109</v>
      </c>
      <c r="J127" s="29"/>
      <c r="K127" s="30"/>
      <c r="L127" s="31"/>
      <c r="M127" s="28" t="s">
        <v>106</v>
      </c>
      <c r="N127" s="29"/>
      <c r="O127" s="30" t="s">
        <v>107</v>
      </c>
      <c r="P127" s="31"/>
      <c r="Q127" s="31"/>
      <c r="R127" s="16"/>
      <c r="S127" s="16"/>
    </row>
    <row r="128" spans="1:19" ht="68.25" customHeight="1">
      <c r="A128" s="575"/>
      <c r="B128" s="454" t="s">
        <v>914</v>
      </c>
      <c r="C128" s="445" t="s">
        <v>440</v>
      </c>
      <c r="D128" s="169" t="s">
        <v>424</v>
      </c>
      <c r="E128" s="97" t="s">
        <v>174</v>
      </c>
      <c r="F128" s="4"/>
      <c r="G128" s="28" t="s">
        <v>108</v>
      </c>
      <c r="H128" s="29"/>
      <c r="I128" s="29" t="s">
        <v>109</v>
      </c>
      <c r="J128" s="29"/>
      <c r="K128" s="30"/>
      <c r="L128" s="31"/>
      <c r="M128" s="28" t="s">
        <v>106</v>
      </c>
      <c r="N128" s="29"/>
      <c r="O128" s="30" t="s">
        <v>107</v>
      </c>
      <c r="P128" s="31"/>
      <c r="Q128" s="31"/>
      <c r="R128" s="16"/>
      <c r="S128" s="16"/>
    </row>
    <row r="129" spans="1:19" ht="43.5" customHeight="1">
      <c r="A129" s="575"/>
      <c r="B129" s="454" t="s">
        <v>457</v>
      </c>
      <c r="C129" s="445" t="s">
        <v>173</v>
      </c>
      <c r="D129" s="169" t="s">
        <v>424</v>
      </c>
      <c r="E129" s="167" t="s">
        <v>60</v>
      </c>
      <c r="F129" s="4"/>
      <c r="G129" s="28" t="s">
        <v>108</v>
      </c>
      <c r="H129" s="29"/>
      <c r="I129" s="29" t="s">
        <v>109</v>
      </c>
      <c r="J129" s="29"/>
      <c r="K129" s="30"/>
      <c r="L129" s="31"/>
      <c r="M129" s="28" t="s">
        <v>106</v>
      </c>
      <c r="N129" s="29"/>
      <c r="O129" s="30" t="s">
        <v>107</v>
      </c>
      <c r="P129" s="31"/>
      <c r="Q129" s="31"/>
      <c r="R129" s="16"/>
      <c r="S129" s="16"/>
    </row>
    <row r="130" spans="1:19" ht="83.25" customHeight="1">
      <c r="A130" s="575"/>
      <c r="B130" s="454" t="s">
        <v>458</v>
      </c>
      <c r="C130" s="445" t="s">
        <v>437</v>
      </c>
      <c r="D130" s="169" t="s">
        <v>498</v>
      </c>
      <c r="E130" s="97">
        <v>3.3</v>
      </c>
      <c r="F130" s="4"/>
      <c r="G130" s="28" t="s">
        <v>108</v>
      </c>
      <c r="H130" s="29"/>
      <c r="I130" s="29" t="s">
        <v>109</v>
      </c>
      <c r="J130" s="29"/>
      <c r="K130" s="30"/>
      <c r="L130" s="31"/>
      <c r="M130" s="28" t="s">
        <v>106</v>
      </c>
      <c r="N130" s="29"/>
      <c r="O130" s="30" t="s">
        <v>107</v>
      </c>
      <c r="P130" s="31"/>
      <c r="Q130" s="31"/>
      <c r="R130" s="16"/>
      <c r="S130" s="16"/>
    </row>
    <row r="131" spans="1:19" ht="66.75" customHeight="1">
      <c r="A131" s="575"/>
      <c r="B131" s="454" t="s">
        <v>459</v>
      </c>
      <c r="C131" s="445" t="s">
        <v>393</v>
      </c>
      <c r="D131" s="169" t="s">
        <v>424</v>
      </c>
      <c r="E131" s="97">
        <v>3.3</v>
      </c>
      <c r="F131" s="4"/>
      <c r="G131" s="28" t="s">
        <v>108</v>
      </c>
      <c r="H131" s="29"/>
      <c r="I131" s="29" t="s">
        <v>109</v>
      </c>
      <c r="J131" s="29"/>
      <c r="K131" s="30"/>
      <c r="L131" s="31"/>
      <c r="M131" s="28" t="s">
        <v>106</v>
      </c>
      <c r="N131" s="29"/>
      <c r="O131" s="30" t="s">
        <v>107</v>
      </c>
      <c r="P131" s="31"/>
      <c r="Q131" s="31"/>
      <c r="R131" s="16"/>
      <c r="S131" s="16"/>
    </row>
    <row r="132" spans="1:19" ht="123.75" customHeight="1">
      <c r="A132" s="575"/>
      <c r="B132" s="454" t="s">
        <v>460</v>
      </c>
      <c r="C132" s="445" t="s">
        <v>488</v>
      </c>
      <c r="D132" s="169" t="s">
        <v>424</v>
      </c>
      <c r="E132" s="97" t="s">
        <v>74</v>
      </c>
      <c r="F132" s="4"/>
      <c r="G132" s="28" t="s">
        <v>108</v>
      </c>
      <c r="H132" s="29"/>
      <c r="I132" s="29" t="s">
        <v>109</v>
      </c>
      <c r="J132" s="29"/>
      <c r="K132" s="30"/>
      <c r="L132" s="31"/>
      <c r="M132" s="28" t="s">
        <v>106</v>
      </c>
      <c r="N132" s="29"/>
      <c r="O132" s="30" t="s">
        <v>107</v>
      </c>
      <c r="P132" s="31"/>
      <c r="Q132" s="31"/>
      <c r="R132" s="16"/>
      <c r="S132" s="16"/>
    </row>
    <row r="133" spans="1:19" ht="157.5" customHeight="1">
      <c r="A133" s="575"/>
      <c r="B133" s="454" t="s">
        <v>461</v>
      </c>
      <c r="C133" s="445" t="s">
        <v>489</v>
      </c>
      <c r="D133" s="169" t="s">
        <v>424</v>
      </c>
      <c r="E133" s="97" t="s">
        <v>74</v>
      </c>
      <c r="F133" s="4"/>
      <c r="G133" s="28" t="s">
        <v>108</v>
      </c>
      <c r="H133" s="29"/>
      <c r="I133" s="29" t="s">
        <v>109</v>
      </c>
      <c r="J133" s="29"/>
      <c r="K133" s="30"/>
      <c r="L133" s="31"/>
      <c r="M133" s="28" t="s">
        <v>106</v>
      </c>
      <c r="N133" s="29"/>
      <c r="O133" s="30" t="s">
        <v>107</v>
      </c>
      <c r="P133" s="31"/>
      <c r="Q133" s="31"/>
      <c r="R133" s="16"/>
      <c r="S133" s="16"/>
    </row>
    <row r="134" spans="1:19" ht="120" customHeight="1">
      <c r="A134" s="575"/>
      <c r="B134" s="454" t="s">
        <v>79</v>
      </c>
      <c r="C134" s="445" t="s">
        <v>520</v>
      </c>
      <c r="D134" s="169" t="s">
        <v>424</v>
      </c>
      <c r="E134" s="97" t="s">
        <v>86</v>
      </c>
      <c r="F134" s="4"/>
      <c r="G134" s="28" t="s">
        <v>108</v>
      </c>
      <c r="H134" s="29"/>
      <c r="I134" s="29" t="s">
        <v>109</v>
      </c>
      <c r="J134" s="29"/>
      <c r="K134" s="30"/>
      <c r="L134" s="31"/>
      <c r="M134" s="28" t="s">
        <v>106</v>
      </c>
      <c r="N134" s="29"/>
      <c r="O134" s="30" t="s">
        <v>107</v>
      </c>
      <c r="P134" s="31"/>
      <c r="Q134" s="31"/>
      <c r="R134" s="16"/>
      <c r="S134" s="16"/>
    </row>
    <row r="135" spans="1:19" ht="81.75" customHeight="1">
      <c r="A135" s="575"/>
      <c r="B135" s="454" t="s">
        <v>80</v>
      </c>
      <c r="C135" s="445" t="s">
        <v>519</v>
      </c>
      <c r="D135" s="169" t="s">
        <v>424</v>
      </c>
      <c r="E135" s="97" t="s">
        <v>86</v>
      </c>
      <c r="F135" s="4"/>
      <c r="G135" s="28" t="s">
        <v>108</v>
      </c>
      <c r="H135" s="29"/>
      <c r="I135" s="29" t="s">
        <v>109</v>
      </c>
      <c r="J135" s="29"/>
      <c r="K135" s="30"/>
      <c r="L135" s="31"/>
      <c r="M135" s="28" t="s">
        <v>106</v>
      </c>
      <c r="N135" s="29"/>
      <c r="O135" s="30" t="s">
        <v>107</v>
      </c>
      <c r="P135" s="31"/>
      <c r="Q135" s="31"/>
      <c r="R135" s="16"/>
      <c r="S135" s="16"/>
    </row>
    <row r="136" spans="1:19" ht="54" customHeight="1">
      <c r="A136" s="575"/>
      <c r="B136" s="454" t="s">
        <v>177</v>
      </c>
      <c r="C136" s="445" t="s">
        <v>178</v>
      </c>
      <c r="D136" s="169" t="s">
        <v>424</v>
      </c>
      <c r="E136" s="167" t="s">
        <v>60</v>
      </c>
      <c r="F136" s="4"/>
      <c r="G136" s="28" t="s">
        <v>108</v>
      </c>
      <c r="H136" s="29"/>
      <c r="I136" s="29" t="s">
        <v>109</v>
      </c>
      <c r="J136" s="29"/>
      <c r="K136" s="30"/>
      <c r="L136" s="31"/>
      <c r="M136" s="28" t="s">
        <v>106</v>
      </c>
      <c r="N136" s="29"/>
      <c r="O136" s="30" t="s">
        <v>107</v>
      </c>
      <c r="P136" s="31"/>
      <c r="Q136" s="31"/>
      <c r="R136" s="16"/>
      <c r="S136" s="16"/>
    </row>
    <row r="137" spans="1:19" ht="73.5" customHeight="1">
      <c r="A137" s="575"/>
      <c r="B137" s="454" t="s">
        <v>176</v>
      </c>
      <c r="C137" s="445" t="s">
        <v>430</v>
      </c>
      <c r="D137" s="169" t="s">
        <v>424</v>
      </c>
      <c r="E137" s="167" t="s">
        <v>60</v>
      </c>
      <c r="F137" s="4"/>
      <c r="G137" s="28" t="s">
        <v>108</v>
      </c>
      <c r="H137" s="29"/>
      <c r="I137" s="29" t="s">
        <v>109</v>
      </c>
      <c r="J137" s="29"/>
      <c r="K137" s="30"/>
      <c r="L137" s="31"/>
      <c r="M137" s="28" t="s">
        <v>106</v>
      </c>
      <c r="N137" s="29"/>
      <c r="O137" s="30" t="s">
        <v>107</v>
      </c>
      <c r="P137" s="31"/>
      <c r="Q137" s="31"/>
      <c r="R137" s="16"/>
      <c r="S137" s="16"/>
    </row>
    <row r="138" spans="1:19" ht="40.5" customHeight="1">
      <c r="A138" s="575"/>
      <c r="B138" s="455" t="s">
        <v>175</v>
      </c>
      <c r="C138" s="446" t="s">
        <v>518</v>
      </c>
      <c r="D138" s="169" t="s">
        <v>424</v>
      </c>
      <c r="E138" s="99" t="s">
        <v>60</v>
      </c>
      <c r="F138" s="466"/>
      <c r="G138" s="33" t="s">
        <v>108</v>
      </c>
      <c r="H138" s="34"/>
      <c r="I138" s="34" t="s">
        <v>109</v>
      </c>
      <c r="J138" s="34"/>
      <c r="K138" s="35"/>
      <c r="L138" s="36"/>
      <c r="M138" s="33" t="s">
        <v>106</v>
      </c>
      <c r="N138" s="34"/>
      <c r="O138" s="35" t="s">
        <v>107</v>
      </c>
      <c r="P138" s="36"/>
      <c r="Q138" s="36"/>
      <c r="R138" s="16"/>
      <c r="S138" s="16"/>
    </row>
    <row r="139" spans="1:19" ht="15">
      <c r="A139" s="574" t="s">
        <v>171</v>
      </c>
      <c r="B139" s="526"/>
      <c r="C139" s="526"/>
      <c r="D139" s="526"/>
      <c r="E139" s="526"/>
      <c r="F139" s="526"/>
      <c r="G139" s="526"/>
      <c r="H139" s="526"/>
      <c r="I139" s="526"/>
      <c r="J139" s="526"/>
      <c r="K139" s="526"/>
      <c r="L139" s="526"/>
      <c r="M139" s="526"/>
      <c r="N139" s="526"/>
      <c r="O139" s="526"/>
      <c r="P139" s="526"/>
      <c r="Q139" s="527"/>
      <c r="R139" s="16"/>
      <c r="S139" s="16"/>
    </row>
    <row r="140" spans="1:19" ht="48" customHeight="1">
      <c r="A140" s="575"/>
      <c r="B140" s="453" t="s">
        <v>168</v>
      </c>
      <c r="C140" s="444" t="s">
        <v>439</v>
      </c>
      <c r="D140" s="169" t="s">
        <v>425</v>
      </c>
      <c r="E140" s="95" t="s">
        <v>60</v>
      </c>
      <c r="F140" s="465"/>
      <c r="G140" s="25" t="s">
        <v>108</v>
      </c>
      <c r="H140" s="22"/>
      <c r="I140" s="22" t="s">
        <v>109</v>
      </c>
      <c r="J140" s="22"/>
      <c r="K140" s="26"/>
      <c r="L140" s="24"/>
      <c r="M140" s="25" t="s">
        <v>106</v>
      </c>
      <c r="N140" s="22"/>
      <c r="O140" s="26" t="s">
        <v>107</v>
      </c>
      <c r="P140" s="24"/>
      <c r="Q140" s="24"/>
      <c r="R140" s="16"/>
      <c r="S140" s="16"/>
    </row>
    <row r="141" spans="1:19" ht="111" customHeight="1">
      <c r="A141" s="575"/>
      <c r="B141" s="455" t="s">
        <v>515</v>
      </c>
      <c r="C141" s="448" t="s">
        <v>516</v>
      </c>
      <c r="D141" s="452" t="s">
        <v>517</v>
      </c>
      <c r="E141" s="99" t="s">
        <v>60</v>
      </c>
      <c r="F141" s="467"/>
      <c r="G141" s="33" t="s">
        <v>108</v>
      </c>
      <c r="H141" s="34"/>
      <c r="I141" s="34" t="s">
        <v>109</v>
      </c>
      <c r="J141" s="34"/>
      <c r="K141" s="35"/>
      <c r="L141" s="36"/>
      <c r="M141" s="33" t="s">
        <v>106</v>
      </c>
      <c r="N141" s="34"/>
      <c r="O141" s="35" t="s">
        <v>107</v>
      </c>
      <c r="P141" s="36"/>
      <c r="Q141" s="36"/>
      <c r="R141" s="16"/>
      <c r="S141" s="16"/>
    </row>
    <row r="142" spans="1:19" ht="15">
      <c r="A142" s="574" t="s">
        <v>170</v>
      </c>
      <c r="B142" s="526"/>
      <c r="C142" s="526"/>
      <c r="D142" s="526"/>
      <c r="E142" s="526"/>
      <c r="F142" s="526"/>
      <c r="G142" s="526"/>
      <c r="H142" s="526"/>
      <c r="I142" s="526"/>
      <c r="J142" s="526"/>
      <c r="K142" s="526"/>
      <c r="L142" s="526"/>
      <c r="M142" s="526"/>
      <c r="N142" s="526"/>
      <c r="O142" s="526"/>
      <c r="P142" s="526"/>
      <c r="Q142" s="527"/>
      <c r="R142" s="16"/>
      <c r="S142" s="16"/>
    </row>
    <row r="143" spans="1:19" ht="39.75" customHeight="1">
      <c r="A143" s="583"/>
      <c r="B143" s="453" t="s">
        <v>6</v>
      </c>
      <c r="C143" s="444" t="s">
        <v>561</v>
      </c>
      <c r="D143" s="169" t="s">
        <v>562</v>
      </c>
      <c r="E143" s="419" t="s">
        <v>560</v>
      </c>
      <c r="F143" s="465"/>
      <c r="G143" s="25" t="s">
        <v>108</v>
      </c>
      <c r="H143" s="22"/>
      <c r="I143" s="22" t="s">
        <v>109</v>
      </c>
      <c r="J143" s="22"/>
      <c r="K143" s="26"/>
      <c r="L143" s="24"/>
      <c r="M143" s="25" t="s">
        <v>106</v>
      </c>
      <c r="N143" s="22"/>
      <c r="O143" s="26" t="s">
        <v>107</v>
      </c>
      <c r="P143" s="24"/>
      <c r="Q143" s="24"/>
      <c r="R143" s="16"/>
      <c r="S143" s="16"/>
    </row>
    <row r="144" spans="1:19" ht="66" customHeight="1">
      <c r="A144" s="575"/>
      <c r="B144" s="454" t="s">
        <v>7</v>
      </c>
      <c r="C144" s="445" t="s">
        <v>167</v>
      </c>
      <c r="D144" s="170" t="s">
        <v>426</v>
      </c>
      <c r="E144" s="167" t="s">
        <v>60</v>
      </c>
      <c r="F144" s="4"/>
      <c r="G144" s="28" t="s">
        <v>108</v>
      </c>
      <c r="H144" s="29"/>
      <c r="I144" s="29" t="s">
        <v>109</v>
      </c>
      <c r="J144" s="29"/>
      <c r="K144" s="30"/>
      <c r="L144" s="31"/>
      <c r="M144" s="28" t="s">
        <v>106</v>
      </c>
      <c r="N144" s="29"/>
      <c r="O144" s="30" t="s">
        <v>107</v>
      </c>
      <c r="P144" s="31"/>
      <c r="Q144" s="31"/>
      <c r="R144" s="16"/>
      <c r="S144" s="16"/>
    </row>
    <row r="145" spans="1:19" ht="107.25" customHeight="1">
      <c r="A145" s="575"/>
      <c r="B145" s="454" t="s">
        <v>8</v>
      </c>
      <c r="C145" s="445" t="s">
        <v>450</v>
      </c>
      <c r="D145" s="170" t="s">
        <v>611</v>
      </c>
      <c r="E145" s="97" t="s">
        <v>165</v>
      </c>
      <c r="F145" s="4"/>
      <c r="G145" s="28" t="s">
        <v>108</v>
      </c>
      <c r="H145" s="29"/>
      <c r="I145" s="29" t="s">
        <v>109</v>
      </c>
      <c r="J145" s="29"/>
      <c r="K145" s="30"/>
      <c r="L145" s="31"/>
      <c r="M145" s="28" t="s">
        <v>106</v>
      </c>
      <c r="N145" s="29"/>
      <c r="O145" s="30" t="s">
        <v>107</v>
      </c>
      <c r="P145" s="31"/>
      <c r="Q145" s="31"/>
      <c r="R145" s="16"/>
      <c r="S145" s="16"/>
    </row>
    <row r="146" spans="1:19" ht="33.75">
      <c r="A146" s="575"/>
      <c r="B146" s="454" t="s">
        <v>255</v>
      </c>
      <c r="C146" s="445" t="s">
        <v>490</v>
      </c>
      <c r="D146" s="170" t="s">
        <v>491</v>
      </c>
      <c r="E146" s="99" t="s">
        <v>60</v>
      </c>
      <c r="F146" s="3"/>
      <c r="G146" s="28" t="s">
        <v>108</v>
      </c>
      <c r="H146" s="29"/>
      <c r="I146" s="29" t="s">
        <v>109</v>
      </c>
      <c r="J146" s="29"/>
      <c r="K146" s="30"/>
      <c r="L146" s="31"/>
      <c r="M146" s="28" t="s">
        <v>106</v>
      </c>
      <c r="N146" s="29" t="s">
        <v>107</v>
      </c>
      <c r="O146" s="30" t="s">
        <v>107</v>
      </c>
      <c r="P146" s="31"/>
      <c r="Q146" s="31"/>
      <c r="R146" s="16"/>
      <c r="S146" s="16"/>
    </row>
    <row r="147" spans="1:19" ht="15">
      <c r="A147" s="574" t="s">
        <v>93</v>
      </c>
      <c r="B147" s="526"/>
      <c r="C147" s="526"/>
      <c r="D147" s="526"/>
      <c r="E147" s="526"/>
      <c r="F147" s="526"/>
      <c r="G147" s="526"/>
      <c r="H147" s="526"/>
      <c r="I147" s="526"/>
      <c r="J147" s="526"/>
      <c r="K147" s="526"/>
      <c r="L147" s="526"/>
      <c r="M147" s="526"/>
      <c r="N147" s="526"/>
      <c r="O147" s="526"/>
      <c r="P147" s="526"/>
      <c r="Q147" s="527"/>
      <c r="R147" s="16"/>
      <c r="S147" s="16"/>
    </row>
    <row r="148" spans="1:19" ht="33.75">
      <c r="A148" s="575"/>
      <c r="B148" s="453" t="s">
        <v>180</v>
      </c>
      <c r="C148" s="444" t="s">
        <v>492</v>
      </c>
      <c r="D148" s="169" t="s">
        <v>421</v>
      </c>
      <c r="E148" s="166">
        <v>2.1</v>
      </c>
      <c r="F148" s="465"/>
      <c r="G148" s="33" t="s">
        <v>106</v>
      </c>
      <c r="H148" s="34"/>
      <c r="I148" s="34"/>
      <c r="J148" s="34"/>
      <c r="K148" s="35"/>
      <c r="L148" s="36"/>
      <c r="M148" s="33" t="s">
        <v>108</v>
      </c>
      <c r="N148" s="34"/>
      <c r="O148" s="35"/>
      <c r="P148" s="36"/>
      <c r="Q148" s="36"/>
      <c r="R148" s="16"/>
      <c r="S148" s="16"/>
    </row>
    <row r="149" spans="1:19" ht="22.5">
      <c r="A149" s="575"/>
      <c r="B149" s="445" t="s">
        <v>418</v>
      </c>
      <c r="C149" s="445" t="s">
        <v>420</v>
      </c>
      <c r="D149" s="170" t="s">
        <v>419</v>
      </c>
      <c r="E149" s="167" t="s">
        <v>60</v>
      </c>
      <c r="F149" s="4"/>
      <c r="G149" s="33" t="s">
        <v>106</v>
      </c>
      <c r="H149" s="34"/>
      <c r="I149" s="34"/>
      <c r="J149" s="34"/>
      <c r="K149" s="35"/>
      <c r="L149" s="36"/>
      <c r="M149" s="33" t="s">
        <v>108</v>
      </c>
      <c r="N149" s="34"/>
      <c r="O149" s="35"/>
      <c r="P149" s="36"/>
      <c r="Q149" s="36"/>
      <c r="R149" s="16"/>
      <c r="S149" s="16"/>
    </row>
    <row r="150" spans="1:19" ht="45.75" thickBot="1">
      <c r="A150" s="575"/>
      <c r="B150" s="445" t="s">
        <v>396</v>
      </c>
      <c r="C150" s="445" t="s">
        <v>528</v>
      </c>
      <c r="D150" s="170" t="s">
        <v>529</v>
      </c>
      <c r="E150" s="167" t="s">
        <v>60</v>
      </c>
      <c r="F150" s="4"/>
      <c r="G150" s="45" t="s">
        <v>106</v>
      </c>
      <c r="H150" s="46"/>
      <c r="I150" s="46"/>
      <c r="J150" s="46"/>
      <c r="K150" s="47"/>
      <c r="L150" s="48" t="s">
        <v>108</v>
      </c>
      <c r="M150" s="45"/>
      <c r="N150" s="46"/>
      <c r="O150" s="47"/>
      <c r="P150" s="48"/>
      <c r="Q150" s="48"/>
      <c r="R150" s="16"/>
      <c r="S150" s="16"/>
    </row>
    <row r="151" spans="1:19" ht="15.75" thickBot="1">
      <c r="A151" s="524"/>
      <c r="B151" s="525"/>
      <c r="C151" s="525"/>
      <c r="D151" s="525"/>
      <c r="E151" s="525"/>
      <c r="F151" s="525"/>
      <c r="G151" s="525"/>
      <c r="H151" s="525"/>
      <c r="I151" s="525"/>
      <c r="J151" s="525"/>
      <c r="K151" s="525"/>
      <c r="L151" s="525"/>
      <c r="M151" s="525"/>
      <c r="N151" s="525"/>
      <c r="O151" s="525"/>
      <c r="P151" s="525"/>
      <c r="Q151" s="525"/>
      <c r="R151" s="16"/>
      <c r="S151" s="16"/>
    </row>
    <row r="152" spans="1:19" ht="15.75" customHeight="1" thickBot="1">
      <c r="A152" s="127" t="s">
        <v>70</v>
      </c>
      <c r="B152" s="138" t="s">
        <v>371</v>
      </c>
      <c r="C152" s="548" t="s">
        <v>372</v>
      </c>
      <c r="D152" s="529"/>
      <c r="E152" s="529"/>
      <c r="F152" s="530"/>
      <c r="G152" s="504" t="s">
        <v>106</v>
      </c>
      <c r="H152" s="40" t="s">
        <v>109</v>
      </c>
      <c r="I152" s="40" t="s">
        <v>109</v>
      </c>
      <c r="J152" s="40" t="s">
        <v>109</v>
      </c>
      <c r="K152" s="41" t="s">
        <v>109</v>
      </c>
      <c r="L152" s="42" t="s">
        <v>109</v>
      </c>
      <c r="M152" s="39" t="s">
        <v>109</v>
      </c>
      <c r="N152" s="40" t="s">
        <v>109</v>
      </c>
      <c r="O152" s="41" t="s">
        <v>109</v>
      </c>
      <c r="P152" s="42" t="s">
        <v>109</v>
      </c>
      <c r="Q152" s="42" t="s">
        <v>109</v>
      </c>
      <c r="R152" s="16"/>
      <c r="S152" s="16"/>
    </row>
    <row r="153" spans="1:19" ht="15" thickBot="1">
      <c r="A153" s="86"/>
      <c r="B153" s="87"/>
      <c r="C153" s="505"/>
      <c r="D153" s="134"/>
      <c r="E153" s="132"/>
      <c r="F153" s="506"/>
      <c r="G153" s="131"/>
      <c r="H153" s="131"/>
      <c r="I153" s="132"/>
      <c r="J153" s="131"/>
      <c r="K153" s="131"/>
      <c r="L153" s="131"/>
      <c r="M153" s="131"/>
      <c r="N153" s="131"/>
      <c r="O153" s="131"/>
      <c r="P153" s="131"/>
      <c r="Q153" s="133"/>
      <c r="R153" s="16"/>
      <c r="S153" s="16"/>
    </row>
    <row r="154" spans="1:19">
      <c r="A154" s="293"/>
      <c r="B154" s="294"/>
      <c r="C154" s="299"/>
      <c r="D154" s="299"/>
      <c r="E154" s="71"/>
      <c r="F154" s="71"/>
      <c r="G154" s="20"/>
      <c r="H154" s="20"/>
      <c r="I154" s="71"/>
      <c r="J154" s="20"/>
      <c r="K154" s="20"/>
      <c r="L154" s="20"/>
      <c r="M154" s="20"/>
      <c r="N154" s="20"/>
      <c r="O154" s="20"/>
      <c r="P154" s="20"/>
      <c r="Q154" s="20"/>
      <c r="R154" s="16"/>
      <c r="S154" s="16"/>
    </row>
    <row r="155" spans="1:19" ht="15" thickBot="1">
      <c r="A155" s="78"/>
      <c r="B155" s="79"/>
      <c r="C155" s="80"/>
      <c r="D155" s="79"/>
      <c r="E155" s="78"/>
      <c r="F155" s="79"/>
      <c r="G155" s="20"/>
      <c r="H155" s="20"/>
      <c r="I155" s="16"/>
      <c r="J155" s="20"/>
      <c r="K155" s="20"/>
      <c r="L155" s="20"/>
      <c r="M155" s="20"/>
      <c r="N155" s="20"/>
      <c r="O155" s="20"/>
      <c r="P155" s="20"/>
      <c r="Q155" s="20"/>
      <c r="R155" s="16"/>
      <c r="S155" s="16"/>
    </row>
    <row r="156" spans="1:19" ht="72.75" thickBot="1">
      <c r="A156" s="531" t="s">
        <v>149</v>
      </c>
      <c r="B156" s="532"/>
      <c r="C156" s="532"/>
      <c r="D156" s="532"/>
      <c r="E156" s="532"/>
      <c r="F156" s="533"/>
      <c r="G156" s="177" t="s">
        <v>155</v>
      </c>
      <c r="H156" s="182" t="s">
        <v>156</v>
      </c>
      <c r="I156" s="178" t="s">
        <v>157</v>
      </c>
      <c r="J156" s="178" t="s">
        <v>158</v>
      </c>
      <c r="K156" s="179" t="s">
        <v>159</v>
      </c>
      <c r="L156" s="196" t="s">
        <v>537</v>
      </c>
      <c r="M156" s="181" t="s">
        <v>155</v>
      </c>
      <c r="N156" s="182" t="s">
        <v>99</v>
      </c>
      <c r="O156" s="183" t="s">
        <v>100</v>
      </c>
      <c r="P156" s="180" t="s">
        <v>160</v>
      </c>
      <c r="Q156" s="184" t="s">
        <v>102</v>
      </c>
      <c r="R156" s="16"/>
      <c r="S156" s="16"/>
    </row>
    <row r="157" spans="1:19" ht="15">
      <c r="A157" s="114" t="s">
        <v>126</v>
      </c>
      <c r="B157" s="115" t="s">
        <v>118</v>
      </c>
      <c r="C157" s="116" t="s">
        <v>10</v>
      </c>
      <c r="D157" s="115" t="s">
        <v>115</v>
      </c>
      <c r="E157" s="115" t="s">
        <v>136</v>
      </c>
      <c r="F157" s="117" t="s">
        <v>125</v>
      </c>
      <c r="G157" s="118"/>
      <c r="H157" s="185"/>
      <c r="I157" s="185" t="s">
        <v>23</v>
      </c>
      <c r="J157" s="185"/>
      <c r="K157" s="186"/>
      <c r="L157" s="187" t="s">
        <v>23</v>
      </c>
      <c r="M157" s="188"/>
      <c r="N157" s="185" t="s">
        <v>120</v>
      </c>
      <c r="O157" s="186"/>
      <c r="P157" s="187" t="s">
        <v>43</v>
      </c>
      <c r="Q157" s="187" t="s">
        <v>121</v>
      </c>
      <c r="R157" s="16"/>
      <c r="S157" s="16"/>
    </row>
    <row r="158" spans="1:19" ht="15.75" thickBot="1">
      <c r="A158" s="119"/>
      <c r="B158" s="120"/>
      <c r="C158" s="121"/>
      <c r="D158" s="120"/>
      <c r="E158" s="120"/>
      <c r="F158" s="122"/>
      <c r="G158" s="123"/>
      <c r="H158" s="241"/>
      <c r="I158" s="241"/>
      <c r="J158" s="241"/>
      <c r="K158" s="242"/>
      <c r="L158" s="243" t="s">
        <v>119</v>
      </c>
      <c r="M158" s="244"/>
      <c r="N158" s="241" t="s">
        <v>101</v>
      </c>
      <c r="O158" s="242"/>
      <c r="P158" s="243"/>
      <c r="Q158" s="243"/>
      <c r="R158" s="16"/>
      <c r="S158" s="16"/>
    </row>
    <row r="159" spans="1:19" ht="15">
      <c r="A159" s="576" t="s">
        <v>699</v>
      </c>
      <c r="B159" s="540"/>
      <c r="C159" s="540"/>
      <c r="D159" s="540"/>
      <c r="E159" s="540"/>
      <c r="F159" s="540"/>
      <c r="G159" s="124"/>
      <c r="H159" s="124"/>
      <c r="I159" s="124"/>
      <c r="J159" s="124"/>
      <c r="K159" s="124"/>
      <c r="L159" s="125"/>
      <c r="M159" s="124"/>
      <c r="N159" s="125"/>
      <c r="O159" s="124"/>
      <c r="P159" s="124"/>
      <c r="Q159" s="126"/>
      <c r="R159" s="16"/>
      <c r="S159" s="16"/>
    </row>
    <row r="160" spans="1:19" ht="63" customHeight="1">
      <c r="A160" s="575"/>
      <c r="B160" s="454" t="s">
        <v>82</v>
      </c>
      <c r="C160" s="445" t="s">
        <v>709</v>
      </c>
      <c r="D160" s="170" t="s">
        <v>710</v>
      </c>
      <c r="E160" s="97">
        <v>3.6</v>
      </c>
      <c r="F160" s="4"/>
      <c r="G160" s="28" t="s">
        <v>106</v>
      </c>
      <c r="H160" s="29"/>
      <c r="I160" s="29" t="s">
        <v>107</v>
      </c>
      <c r="J160" s="29"/>
      <c r="K160" s="30"/>
      <c r="L160" s="31" t="s">
        <v>107</v>
      </c>
      <c r="M160" s="28" t="s">
        <v>108</v>
      </c>
      <c r="N160" s="29"/>
      <c r="O160" s="30"/>
      <c r="P160" s="31"/>
      <c r="Q160" s="31"/>
      <c r="R160" s="16"/>
      <c r="S160" s="16"/>
    </row>
    <row r="161" spans="1:19" ht="22.5">
      <c r="A161" s="575"/>
      <c r="B161" s="454" t="s">
        <v>89</v>
      </c>
      <c r="C161" s="445" t="s">
        <v>90</v>
      </c>
      <c r="D161" s="170" t="s">
        <v>431</v>
      </c>
      <c r="E161" s="167" t="s">
        <v>60</v>
      </c>
      <c r="F161" s="4"/>
      <c r="G161" s="28" t="s">
        <v>106</v>
      </c>
      <c r="H161" s="29" t="s">
        <v>107</v>
      </c>
      <c r="I161" s="29" t="s">
        <v>107</v>
      </c>
      <c r="J161" s="29"/>
      <c r="K161" s="30"/>
      <c r="L161" s="31" t="s">
        <v>107</v>
      </c>
      <c r="M161" s="28" t="s">
        <v>108</v>
      </c>
      <c r="N161" s="29"/>
      <c r="O161" s="30"/>
      <c r="P161" s="31"/>
      <c r="Q161" s="31"/>
      <c r="R161" s="16"/>
      <c r="S161" s="16"/>
    </row>
    <row r="162" spans="1:19" ht="33.75">
      <c r="A162" s="575"/>
      <c r="B162" s="454" t="s">
        <v>397</v>
      </c>
      <c r="C162" s="445" t="s">
        <v>398</v>
      </c>
      <c r="D162" s="170" t="s">
        <v>431</v>
      </c>
      <c r="E162" s="167" t="s">
        <v>60</v>
      </c>
      <c r="F162" s="4"/>
      <c r="G162" s="28" t="s">
        <v>106</v>
      </c>
      <c r="H162" s="29" t="s">
        <v>107</v>
      </c>
      <c r="I162" s="29"/>
      <c r="J162" s="29"/>
      <c r="K162" s="30"/>
      <c r="L162" s="31" t="s">
        <v>107</v>
      </c>
      <c r="M162" s="28" t="s">
        <v>108</v>
      </c>
      <c r="N162" s="29"/>
      <c r="O162" s="30"/>
      <c r="P162" s="31"/>
      <c r="Q162" s="31"/>
      <c r="R162" s="16"/>
      <c r="S162" s="16"/>
    </row>
    <row r="163" spans="1:19" ht="67.5">
      <c r="A163" s="575"/>
      <c r="B163" s="455" t="s">
        <v>114</v>
      </c>
      <c r="C163" s="446" t="s">
        <v>513</v>
      </c>
      <c r="D163" s="171" t="s">
        <v>432</v>
      </c>
      <c r="E163" s="99" t="s">
        <v>60</v>
      </c>
      <c r="F163" s="466"/>
      <c r="G163" s="33" t="s">
        <v>106</v>
      </c>
      <c r="H163" s="34" t="s">
        <v>107</v>
      </c>
      <c r="I163" s="34"/>
      <c r="J163" s="34"/>
      <c r="K163" s="35"/>
      <c r="L163" s="36" t="s">
        <v>107</v>
      </c>
      <c r="M163" s="33" t="s">
        <v>108</v>
      </c>
      <c r="N163" s="34"/>
      <c r="O163" s="35"/>
      <c r="P163" s="36"/>
      <c r="Q163" s="36"/>
      <c r="R163" s="16"/>
      <c r="S163" s="16"/>
    </row>
    <row r="164" spans="1:19" ht="15">
      <c r="A164" s="574" t="s">
        <v>698</v>
      </c>
      <c r="B164" s="526"/>
      <c r="C164" s="526"/>
      <c r="D164" s="526"/>
      <c r="E164" s="526"/>
      <c r="F164" s="526"/>
      <c r="G164" s="526"/>
      <c r="H164" s="526"/>
      <c r="I164" s="526"/>
      <c r="J164" s="526"/>
      <c r="K164" s="526"/>
      <c r="L164" s="526"/>
      <c r="M164" s="526"/>
      <c r="N164" s="526"/>
      <c r="O164" s="526"/>
      <c r="P164" s="526"/>
      <c r="Q164" s="527"/>
      <c r="R164" s="16"/>
      <c r="S164" s="16"/>
    </row>
    <row r="165" spans="1:19" ht="49.5" customHeight="1">
      <c r="A165" s="575"/>
      <c r="B165" s="454" t="s">
        <v>704</v>
      </c>
      <c r="C165" s="170" t="s">
        <v>705</v>
      </c>
      <c r="D165" s="170" t="s">
        <v>779</v>
      </c>
      <c r="E165" s="167" t="s">
        <v>60</v>
      </c>
      <c r="F165" s="512"/>
      <c r="G165" s="473" t="s">
        <v>106</v>
      </c>
      <c r="H165" s="34" t="s">
        <v>107</v>
      </c>
      <c r="I165" s="34" t="s">
        <v>107</v>
      </c>
      <c r="J165" s="34" t="s">
        <v>107</v>
      </c>
      <c r="K165" s="35" t="s">
        <v>107</v>
      </c>
      <c r="L165" s="36" t="s">
        <v>109</v>
      </c>
      <c r="M165" s="33"/>
      <c r="N165" s="34"/>
      <c r="O165" s="35"/>
      <c r="P165" s="36"/>
      <c r="Q165" s="36"/>
      <c r="R165" s="16"/>
      <c r="S165" s="16"/>
    </row>
    <row r="166" spans="1:19" ht="49.5" customHeight="1">
      <c r="A166" s="575"/>
      <c r="B166" s="454" t="s">
        <v>700</v>
      </c>
      <c r="C166" s="170" t="s">
        <v>701</v>
      </c>
      <c r="D166" s="170" t="s">
        <v>702</v>
      </c>
      <c r="E166" s="167" t="s">
        <v>60</v>
      </c>
      <c r="F166" s="512"/>
      <c r="G166" s="473" t="s">
        <v>106</v>
      </c>
      <c r="H166" s="34"/>
      <c r="I166" s="34"/>
      <c r="J166" s="34"/>
      <c r="K166" s="35"/>
      <c r="L166" s="36" t="s">
        <v>109</v>
      </c>
      <c r="M166" s="33" t="s">
        <v>107</v>
      </c>
      <c r="N166" s="34" t="s">
        <v>107</v>
      </c>
      <c r="O166" s="35" t="s">
        <v>107</v>
      </c>
      <c r="P166" s="36"/>
      <c r="Q166" s="36"/>
      <c r="R166" s="16"/>
      <c r="S166" s="16"/>
    </row>
    <row r="167" spans="1:19" ht="56.25">
      <c r="A167" s="575"/>
      <c r="B167" s="454" t="s">
        <v>97</v>
      </c>
      <c r="C167" s="445" t="s">
        <v>750</v>
      </c>
      <c r="D167" s="170" t="s">
        <v>703</v>
      </c>
      <c r="E167" s="167" t="s">
        <v>60</v>
      </c>
      <c r="F167" s="512"/>
      <c r="G167" s="473" t="s">
        <v>107</v>
      </c>
      <c r="H167" s="34" t="s">
        <v>106</v>
      </c>
      <c r="I167" s="34"/>
      <c r="J167" s="34"/>
      <c r="K167" s="35"/>
      <c r="L167" s="36" t="s">
        <v>109</v>
      </c>
      <c r="M167" s="33"/>
      <c r="N167" s="34"/>
      <c r="O167" s="35"/>
      <c r="P167" s="36"/>
      <c r="Q167" s="36" t="s">
        <v>108</v>
      </c>
      <c r="R167" s="16"/>
      <c r="S167" s="16"/>
    </row>
    <row r="168" spans="1:19" ht="15">
      <c r="A168" s="574" t="s">
        <v>98</v>
      </c>
      <c r="B168" s="526"/>
      <c r="C168" s="526"/>
      <c r="D168" s="526"/>
      <c r="E168" s="526"/>
      <c r="F168" s="526"/>
      <c r="G168" s="526"/>
      <c r="H168" s="526"/>
      <c r="I168" s="526"/>
      <c r="J168" s="526"/>
      <c r="K168" s="526"/>
      <c r="L168" s="526"/>
      <c r="M168" s="526"/>
      <c r="N168" s="526"/>
      <c r="O168" s="526"/>
      <c r="P168" s="526"/>
      <c r="Q168" s="527"/>
      <c r="R168" s="16"/>
      <c r="S168" s="16"/>
    </row>
    <row r="169" spans="1:19" ht="33.75">
      <c r="A169" s="575"/>
      <c r="B169" s="454" t="s">
        <v>876</v>
      </c>
      <c r="C169" s="445" t="s">
        <v>862</v>
      </c>
      <c r="D169" s="170" t="s">
        <v>861</v>
      </c>
      <c r="E169" s="167" t="s">
        <v>60</v>
      </c>
      <c r="F169" s="517"/>
      <c r="G169" s="473" t="s">
        <v>108</v>
      </c>
      <c r="H169" s="34" t="s">
        <v>106</v>
      </c>
      <c r="I169" s="34"/>
      <c r="J169" s="34"/>
      <c r="K169" s="35" t="s">
        <v>109</v>
      </c>
      <c r="L169" s="36"/>
      <c r="M169" s="33" t="s">
        <v>108</v>
      </c>
      <c r="N169" s="34"/>
      <c r="O169" s="35"/>
      <c r="P169" s="36"/>
      <c r="Q169" s="36" t="s">
        <v>108</v>
      </c>
      <c r="R169" s="16"/>
      <c r="S169" s="16"/>
    </row>
    <row r="170" spans="1:19" ht="33.75">
      <c r="A170" s="575"/>
      <c r="B170" s="456" t="s">
        <v>877</v>
      </c>
      <c r="C170" s="448" t="s">
        <v>697</v>
      </c>
      <c r="D170" s="449" t="s">
        <v>433</v>
      </c>
      <c r="E170" s="172" t="s">
        <v>60</v>
      </c>
      <c r="F170" s="467"/>
      <c r="G170" s="33" t="s">
        <v>108</v>
      </c>
      <c r="H170" s="34" t="s">
        <v>106</v>
      </c>
      <c r="I170" s="34"/>
      <c r="J170" s="34"/>
      <c r="K170" s="35" t="s">
        <v>109</v>
      </c>
      <c r="L170" s="36"/>
      <c r="M170" s="33" t="s">
        <v>108</v>
      </c>
      <c r="N170" s="34"/>
      <c r="O170" s="35"/>
      <c r="P170" s="36"/>
      <c r="Q170" s="36" t="s">
        <v>108</v>
      </c>
      <c r="R170" s="16"/>
      <c r="S170" s="16"/>
    </row>
    <row r="171" spans="1:19" ht="15">
      <c r="A171" s="574" t="s">
        <v>93</v>
      </c>
      <c r="B171" s="526"/>
      <c r="C171" s="526"/>
      <c r="D171" s="526"/>
      <c r="E171" s="526"/>
      <c r="F171" s="526"/>
      <c r="G171" s="526"/>
      <c r="H171" s="526"/>
      <c r="I171" s="526"/>
      <c r="J171" s="526"/>
      <c r="K171" s="526"/>
      <c r="L171" s="526"/>
      <c r="M171" s="526"/>
      <c r="N171" s="526"/>
      <c r="O171" s="526"/>
      <c r="P171" s="526"/>
      <c r="Q171" s="527"/>
      <c r="R171" s="16"/>
      <c r="S171" s="16"/>
    </row>
    <row r="172" spans="1:19" ht="33.75">
      <c r="A172" s="575"/>
      <c r="B172" s="445" t="s">
        <v>418</v>
      </c>
      <c r="C172" s="445" t="s">
        <v>420</v>
      </c>
      <c r="D172" s="170" t="s">
        <v>696</v>
      </c>
      <c r="E172" s="95" t="s">
        <v>60</v>
      </c>
      <c r="F172" s="465"/>
      <c r="G172" s="33" t="s">
        <v>106</v>
      </c>
      <c r="H172" s="34"/>
      <c r="I172" s="34"/>
      <c r="J172" s="34"/>
      <c r="K172" s="35"/>
      <c r="L172" s="36"/>
      <c r="M172" s="33" t="s">
        <v>108</v>
      </c>
      <c r="N172" s="34"/>
      <c r="O172" s="35"/>
      <c r="P172" s="36"/>
      <c r="Q172" s="36"/>
      <c r="R172" s="16"/>
      <c r="S172" s="16"/>
    </row>
    <row r="173" spans="1:19" ht="56.25">
      <c r="A173" s="575"/>
      <c r="B173" s="445" t="s">
        <v>462</v>
      </c>
      <c r="C173" s="445" t="s">
        <v>536</v>
      </c>
      <c r="D173" s="170" t="s">
        <v>499</v>
      </c>
      <c r="E173" s="167" t="s">
        <v>60</v>
      </c>
      <c r="F173" s="472"/>
      <c r="G173" s="510" t="s">
        <v>106</v>
      </c>
      <c r="H173" s="29"/>
      <c r="I173" s="29"/>
      <c r="J173" s="29"/>
      <c r="K173" s="30"/>
      <c r="L173" s="31"/>
      <c r="M173" s="28"/>
      <c r="N173" s="29"/>
      <c r="O173" s="30"/>
      <c r="P173" s="31"/>
      <c r="Q173" s="31"/>
      <c r="R173" s="16"/>
      <c r="S173" s="16"/>
    </row>
    <row r="174" spans="1:19" ht="110.25" customHeight="1" thickBot="1">
      <c r="A174" s="575"/>
      <c r="B174" s="445" t="s">
        <v>582</v>
      </c>
      <c r="C174" s="445" t="s">
        <v>694</v>
      </c>
      <c r="D174" s="170" t="s">
        <v>695</v>
      </c>
      <c r="E174" s="167" t="s">
        <v>60</v>
      </c>
      <c r="F174" s="472"/>
      <c r="G174" s="511" t="s">
        <v>106</v>
      </c>
      <c r="H174" s="458"/>
      <c r="I174" s="458"/>
      <c r="J174" s="458"/>
      <c r="K174" s="459" t="s">
        <v>108</v>
      </c>
      <c r="L174" s="460"/>
      <c r="M174" s="457"/>
      <c r="N174" s="458"/>
      <c r="O174" s="459"/>
      <c r="P174" s="460"/>
      <c r="Q174" s="460"/>
      <c r="R174" s="16"/>
      <c r="S174" s="16"/>
    </row>
    <row r="175" spans="1:19" ht="15.75" thickBot="1">
      <c r="A175" s="584"/>
      <c r="B175" s="521"/>
      <c r="C175" s="522"/>
      <c r="D175" s="522"/>
      <c r="E175" s="522"/>
      <c r="F175" s="522"/>
      <c r="G175" s="522"/>
      <c r="H175" s="522"/>
      <c r="I175" s="522"/>
      <c r="J175" s="522"/>
      <c r="K175" s="522"/>
      <c r="L175" s="522"/>
      <c r="M175" s="522"/>
      <c r="N175" s="522"/>
      <c r="O175" s="522"/>
      <c r="P175" s="522"/>
      <c r="Q175" s="523"/>
      <c r="R175" s="16"/>
      <c r="S175" s="16"/>
    </row>
    <row r="176" spans="1:19" ht="15.75" thickBot="1">
      <c r="A176" s="127" t="s">
        <v>70</v>
      </c>
      <c r="B176" s="128" t="s">
        <v>371</v>
      </c>
      <c r="C176" s="518" t="s">
        <v>434</v>
      </c>
      <c r="D176" s="519"/>
      <c r="E176" s="519"/>
      <c r="F176" s="520"/>
      <c r="G176" s="504" t="s">
        <v>106</v>
      </c>
      <c r="H176" s="40" t="s">
        <v>109</v>
      </c>
      <c r="I176" s="40" t="s">
        <v>109</v>
      </c>
      <c r="J176" s="40" t="s">
        <v>109</v>
      </c>
      <c r="K176" s="41" t="s">
        <v>109</v>
      </c>
      <c r="L176" s="42" t="s">
        <v>108</v>
      </c>
      <c r="M176" s="39" t="s">
        <v>109</v>
      </c>
      <c r="N176" s="40" t="s">
        <v>109</v>
      </c>
      <c r="O176" s="41" t="s">
        <v>109</v>
      </c>
      <c r="P176" s="42" t="s">
        <v>109</v>
      </c>
      <c r="Q176" s="42" t="s">
        <v>109</v>
      </c>
      <c r="R176" s="16"/>
      <c r="S176" s="16"/>
    </row>
    <row r="177" spans="1:19" ht="16.5" customHeight="1" thickBot="1">
      <c r="A177" s="90"/>
      <c r="B177" s="91"/>
      <c r="C177" s="509" t="s">
        <v>374</v>
      </c>
      <c r="D177" s="139"/>
      <c r="E177" s="135"/>
      <c r="F177" s="137"/>
      <c r="G177" s="131"/>
      <c r="H177" s="131"/>
      <c r="I177" s="132"/>
      <c r="J177" s="131"/>
      <c r="K177" s="131"/>
      <c r="L177" s="131"/>
      <c r="M177" s="131"/>
      <c r="N177" s="131"/>
      <c r="O177" s="131"/>
      <c r="P177" s="131"/>
      <c r="Q177" s="133"/>
      <c r="R177" s="16"/>
      <c r="S177" s="16"/>
    </row>
    <row r="178" spans="1:19">
      <c r="A178" s="82"/>
      <c r="B178" s="16"/>
      <c r="C178" s="77"/>
      <c r="D178" s="16"/>
      <c r="E178" s="82"/>
      <c r="F178" s="83"/>
      <c r="G178" s="20"/>
      <c r="H178" s="20"/>
      <c r="I178" s="16"/>
      <c r="J178" s="71"/>
      <c r="K178" s="16"/>
      <c r="L178" s="71"/>
      <c r="M178" s="20"/>
      <c r="N178" s="20"/>
      <c r="O178" s="20"/>
      <c r="P178" s="71"/>
      <c r="Q178" s="20"/>
      <c r="R178" s="16"/>
      <c r="S178" s="16"/>
    </row>
    <row r="179" spans="1:19">
      <c r="A179" s="82"/>
      <c r="B179" s="16"/>
      <c r="C179" s="77"/>
      <c r="D179" s="16"/>
      <c r="E179" s="82"/>
      <c r="F179" s="83"/>
      <c r="G179" s="20"/>
      <c r="H179" s="20"/>
      <c r="I179" s="16"/>
      <c r="J179" s="71"/>
      <c r="K179" s="16"/>
      <c r="L179" s="71"/>
      <c r="M179" s="20"/>
      <c r="N179" s="20"/>
      <c r="O179" s="20"/>
      <c r="P179" s="71"/>
      <c r="Q179" s="20"/>
      <c r="R179" s="16"/>
      <c r="S179" s="16"/>
    </row>
    <row r="180" spans="1:19">
      <c r="A180" s="82"/>
      <c r="B180" s="16"/>
      <c r="C180" s="77"/>
      <c r="D180" s="16"/>
      <c r="E180" s="82"/>
      <c r="F180" s="83"/>
      <c r="G180" s="67"/>
      <c r="H180" s="67"/>
      <c r="I180" s="16"/>
      <c r="J180" s="16"/>
      <c r="K180" s="16"/>
      <c r="L180" s="16"/>
      <c r="M180" s="67"/>
      <c r="N180" s="67"/>
      <c r="O180" s="67"/>
      <c r="P180" s="16"/>
      <c r="Q180" s="67"/>
      <c r="R180" s="16"/>
      <c r="S180" s="16"/>
    </row>
    <row r="181" spans="1:19">
      <c r="A181" s="8"/>
      <c r="E181" s="8"/>
      <c r="F181" s="1"/>
      <c r="G181" s="43"/>
      <c r="H181" s="43"/>
      <c r="J181" s="44"/>
      <c r="K181" s="57"/>
      <c r="L181" s="44"/>
      <c r="M181" s="43"/>
      <c r="N181" s="43"/>
      <c r="O181" s="43"/>
      <c r="P181" s="44"/>
      <c r="Q181" s="43"/>
    </row>
    <row r="182" spans="1:19">
      <c r="A182" s="8"/>
      <c r="E182" s="8"/>
      <c r="F182" s="1"/>
      <c r="G182" s="43"/>
      <c r="H182" s="43"/>
      <c r="J182" s="44"/>
      <c r="K182" s="57"/>
      <c r="L182" s="44"/>
      <c r="M182" s="43"/>
      <c r="N182" s="43"/>
      <c r="O182" s="43"/>
      <c r="P182" s="44"/>
      <c r="Q182" s="43"/>
    </row>
    <row r="183" spans="1:19">
      <c r="A183" s="8"/>
      <c r="E183" s="8"/>
      <c r="F183" s="1"/>
      <c r="G183" s="43"/>
      <c r="H183" s="43"/>
      <c r="J183" s="44"/>
      <c r="K183" s="57"/>
      <c r="L183" s="44"/>
      <c r="M183" s="43"/>
      <c r="N183" s="43"/>
      <c r="O183" s="43"/>
      <c r="P183" s="44"/>
      <c r="Q183" s="43"/>
    </row>
    <row r="184" spans="1:19">
      <c r="A184" s="8"/>
      <c r="E184" s="8"/>
      <c r="F184" s="1"/>
      <c r="G184" s="43"/>
      <c r="H184" s="43"/>
      <c r="J184" s="44"/>
      <c r="K184" s="57"/>
      <c r="L184" s="44"/>
      <c r="M184" s="43"/>
      <c r="N184" s="43"/>
      <c r="O184" s="43"/>
      <c r="P184" s="44"/>
      <c r="Q184" s="43"/>
    </row>
    <row r="185" spans="1:19" s="17" customFormat="1">
      <c r="A185" s="7"/>
      <c r="B185" s="3"/>
      <c r="C185" s="58"/>
      <c r="E185" s="7"/>
      <c r="F185" s="5"/>
      <c r="G185" s="43"/>
      <c r="H185" s="43"/>
      <c r="J185" s="44"/>
      <c r="K185" s="44"/>
      <c r="L185" s="44"/>
      <c r="M185" s="43"/>
      <c r="N185" s="43"/>
      <c r="O185" s="43"/>
      <c r="P185" s="44"/>
      <c r="Q185" s="43"/>
    </row>
    <row r="186" spans="1:19" s="17" customFormat="1">
      <c r="A186" s="7"/>
      <c r="B186" s="3"/>
      <c r="C186" s="58"/>
      <c r="E186" s="7"/>
      <c r="F186" s="5"/>
      <c r="G186" s="18"/>
      <c r="H186" s="18"/>
      <c r="M186" s="18"/>
      <c r="N186" s="18"/>
      <c r="O186" s="18"/>
      <c r="Q186" s="18"/>
    </row>
    <row r="187" spans="1:19" s="17" customFormat="1">
      <c r="A187" s="7"/>
      <c r="B187" s="3"/>
      <c r="C187" s="58"/>
      <c r="E187" s="7"/>
      <c r="F187" s="5"/>
      <c r="G187" s="18"/>
      <c r="H187" s="18"/>
      <c r="M187" s="18"/>
      <c r="N187" s="18"/>
      <c r="O187" s="18"/>
      <c r="Q187" s="18"/>
    </row>
    <row r="188" spans="1:19" s="17" customFormat="1">
      <c r="A188" s="7"/>
      <c r="B188" s="3"/>
      <c r="C188" s="58"/>
      <c r="E188" s="7"/>
      <c r="F188" s="5"/>
      <c r="G188" s="18"/>
      <c r="H188" s="18"/>
      <c r="M188" s="18"/>
      <c r="N188" s="18"/>
      <c r="O188" s="18"/>
      <c r="Q188" s="18"/>
    </row>
    <row r="189" spans="1:19">
      <c r="A189" s="8"/>
      <c r="E189" s="8"/>
      <c r="F189" s="1"/>
      <c r="G189" s="18"/>
      <c r="H189" s="18"/>
      <c r="J189" s="17"/>
      <c r="L189" s="17"/>
      <c r="M189" s="18"/>
      <c r="N189" s="18"/>
      <c r="O189" s="18"/>
      <c r="P189" s="17"/>
      <c r="Q189" s="18"/>
    </row>
    <row r="190" spans="1:19">
      <c r="A190" s="8"/>
      <c r="E190" s="8"/>
      <c r="F190" s="1"/>
      <c r="G190" s="18"/>
      <c r="H190" s="18"/>
      <c r="J190" s="17"/>
      <c r="L190" s="17"/>
      <c r="M190" s="18"/>
      <c r="N190" s="18"/>
      <c r="O190" s="18"/>
      <c r="P190" s="17"/>
      <c r="Q190" s="18"/>
    </row>
    <row r="191" spans="1:19">
      <c r="A191" s="8"/>
      <c r="E191" s="8"/>
      <c r="F191" s="1"/>
      <c r="G191" s="18"/>
      <c r="H191" s="18"/>
      <c r="J191" s="17"/>
      <c r="L191" s="17"/>
      <c r="M191" s="18"/>
      <c r="N191" s="18"/>
      <c r="O191" s="18"/>
      <c r="P191" s="17"/>
      <c r="Q191" s="18"/>
    </row>
    <row r="192" spans="1:19">
      <c r="A192" s="8"/>
      <c r="E192" s="8"/>
      <c r="F192" s="1"/>
      <c r="G192" s="18"/>
      <c r="H192" s="18"/>
      <c r="J192" s="17"/>
      <c r="L192" s="17"/>
      <c r="M192" s="18"/>
      <c r="N192" s="18"/>
      <c r="O192" s="18"/>
      <c r="P192" s="17"/>
      <c r="Q192" s="18"/>
    </row>
    <row r="193" spans="1:17">
      <c r="A193" s="8"/>
      <c r="E193" s="8"/>
      <c r="F193" s="1"/>
      <c r="G193" s="18"/>
      <c r="H193" s="18"/>
      <c r="J193" s="17"/>
      <c r="L193" s="17"/>
      <c r="M193" s="18"/>
      <c r="N193" s="18"/>
      <c r="O193" s="18"/>
      <c r="P193" s="17"/>
      <c r="Q193" s="18"/>
    </row>
    <row r="194" spans="1:17">
      <c r="A194" s="8"/>
      <c r="E194" s="8"/>
      <c r="F194" s="1"/>
      <c r="G194" s="18"/>
      <c r="H194" s="18"/>
      <c r="J194" s="17"/>
      <c r="L194" s="17"/>
      <c r="M194" s="18"/>
      <c r="N194" s="18"/>
      <c r="O194" s="18"/>
      <c r="P194" s="17"/>
      <c r="Q194" s="18"/>
    </row>
    <row r="195" spans="1:17">
      <c r="A195" s="8"/>
      <c r="E195" s="8"/>
      <c r="F195" s="1"/>
      <c r="G195" s="18"/>
      <c r="H195" s="18"/>
      <c r="J195" s="17"/>
      <c r="L195" s="17"/>
      <c r="M195" s="18"/>
      <c r="N195" s="18"/>
      <c r="O195" s="18"/>
      <c r="P195" s="17"/>
      <c r="Q195" s="18"/>
    </row>
    <row r="196" spans="1:17">
      <c r="A196" s="8"/>
      <c r="E196" s="8"/>
      <c r="F196" s="1"/>
      <c r="G196" s="18"/>
      <c r="H196" s="18"/>
      <c r="J196" s="17"/>
      <c r="L196" s="17"/>
      <c r="M196" s="18"/>
      <c r="N196" s="18"/>
      <c r="O196" s="18"/>
      <c r="P196" s="17"/>
      <c r="Q196" s="18"/>
    </row>
    <row r="197" spans="1:17">
      <c r="A197" s="8"/>
      <c r="E197" s="8"/>
      <c r="F197" s="1"/>
      <c r="G197" s="18"/>
      <c r="H197" s="18"/>
      <c r="J197" s="17"/>
      <c r="L197" s="17"/>
      <c r="M197" s="18"/>
      <c r="N197" s="18"/>
      <c r="O197" s="18"/>
      <c r="P197" s="17"/>
      <c r="Q197" s="18"/>
    </row>
    <row r="198" spans="1:17">
      <c r="A198" s="8"/>
      <c r="E198" s="8"/>
      <c r="F198" s="1"/>
      <c r="G198" s="18"/>
      <c r="H198" s="18"/>
      <c r="J198" s="17"/>
      <c r="L198" s="17"/>
      <c r="M198" s="18"/>
      <c r="N198" s="18"/>
      <c r="O198" s="18"/>
      <c r="P198" s="17"/>
      <c r="Q198" s="18"/>
    </row>
    <row r="199" spans="1:17">
      <c r="A199" s="8"/>
      <c r="E199" s="8"/>
      <c r="F199" s="1"/>
    </row>
    <row r="200" spans="1:17">
      <c r="A200" s="8"/>
      <c r="E200" s="8"/>
      <c r="F200" s="1"/>
    </row>
    <row r="201" spans="1:17">
      <c r="A201" s="8"/>
      <c r="E201" s="8"/>
      <c r="F201" s="1"/>
    </row>
    <row r="202" spans="1:17">
      <c r="A202" s="8"/>
      <c r="E202" s="8"/>
      <c r="F202" s="1"/>
    </row>
    <row r="203" spans="1:17">
      <c r="A203" s="8"/>
      <c r="E203" s="8"/>
      <c r="F203" s="1"/>
    </row>
    <row r="204" spans="1:17">
      <c r="A204" s="8"/>
      <c r="E204" s="8"/>
      <c r="F204" s="1"/>
    </row>
    <row r="205" spans="1:17">
      <c r="A205" s="8"/>
      <c r="E205" s="8"/>
      <c r="F205" s="1"/>
    </row>
    <row r="206" spans="1:17">
      <c r="A206" s="8"/>
      <c r="E206" s="8"/>
      <c r="F206" s="1"/>
    </row>
    <row r="207" spans="1:17">
      <c r="A207" s="8"/>
      <c r="E207" s="8"/>
      <c r="F207" s="1"/>
    </row>
    <row r="208" spans="1:17">
      <c r="A208" s="8"/>
      <c r="E208" s="8"/>
      <c r="F208" s="1"/>
    </row>
    <row r="209" spans="1:6">
      <c r="A209" s="8"/>
      <c r="E209" s="8"/>
      <c r="F209" s="1"/>
    </row>
    <row r="210" spans="1:6">
      <c r="A210" s="8"/>
      <c r="E210" s="8"/>
      <c r="F210" s="1"/>
    </row>
    <row r="211" spans="1:6">
      <c r="A211" s="8"/>
      <c r="E211" s="8"/>
      <c r="F211" s="1"/>
    </row>
    <row r="212" spans="1:6">
      <c r="A212" s="8"/>
      <c r="E212" s="8"/>
      <c r="F212" s="1"/>
    </row>
    <row r="213" spans="1:6">
      <c r="A213" s="8"/>
      <c r="E213" s="8"/>
      <c r="F213" s="1"/>
    </row>
    <row r="214" spans="1:6">
      <c r="A214" s="8"/>
      <c r="E214" s="8"/>
      <c r="F214" s="1"/>
    </row>
    <row r="215" spans="1:6">
      <c r="A215" s="8"/>
      <c r="E215" s="8"/>
      <c r="F215" s="1"/>
    </row>
    <row r="216" spans="1:6">
      <c r="A216" s="8"/>
      <c r="E216" s="8"/>
      <c r="F216" s="1"/>
    </row>
    <row r="217" spans="1:6">
      <c r="A217" s="8"/>
      <c r="E217" s="8"/>
      <c r="F217" s="1"/>
    </row>
    <row r="218" spans="1:6">
      <c r="A218" s="8"/>
      <c r="E218" s="8"/>
      <c r="F218" s="1"/>
    </row>
    <row r="219" spans="1:6">
      <c r="A219" s="8"/>
      <c r="E219" s="8"/>
      <c r="F219" s="1"/>
    </row>
    <row r="220" spans="1:6">
      <c r="A220" s="8"/>
      <c r="E220" s="8"/>
      <c r="F220" s="1"/>
    </row>
    <row r="221" spans="1:6">
      <c r="A221" s="8"/>
      <c r="E221" s="8"/>
      <c r="F221" s="1"/>
    </row>
    <row r="222" spans="1:6">
      <c r="A222" s="8"/>
      <c r="E222" s="8"/>
      <c r="F222" s="1"/>
    </row>
    <row r="223" spans="1:6">
      <c r="A223" s="8"/>
      <c r="E223" s="8"/>
      <c r="F223" s="1"/>
    </row>
    <row r="224" spans="1:6">
      <c r="A224" s="8"/>
      <c r="E224" s="8"/>
      <c r="F224" s="1"/>
    </row>
    <row r="225" spans="1:6">
      <c r="A225" s="8"/>
      <c r="E225" s="8"/>
      <c r="F225" s="1"/>
    </row>
    <row r="226" spans="1:6">
      <c r="A226" s="8"/>
      <c r="E226" s="8"/>
      <c r="F226" s="1"/>
    </row>
    <row r="227" spans="1:6">
      <c r="A227" s="8"/>
      <c r="E227" s="8"/>
      <c r="F227" s="1"/>
    </row>
    <row r="228" spans="1:6">
      <c r="A228" s="8"/>
      <c r="E228" s="8"/>
      <c r="F228" s="1"/>
    </row>
    <row r="229" spans="1:6">
      <c r="A229" s="8"/>
      <c r="E229" s="8"/>
      <c r="F229" s="1"/>
    </row>
    <row r="230" spans="1:6">
      <c r="A230" s="8"/>
      <c r="E230" s="8"/>
      <c r="F230" s="1"/>
    </row>
    <row r="231" spans="1:6">
      <c r="A231" s="8"/>
      <c r="E231" s="8"/>
      <c r="F231" s="1"/>
    </row>
    <row r="232" spans="1:6">
      <c r="A232" s="8"/>
      <c r="E232" s="8"/>
      <c r="F232" s="1"/>
    </row>
    <row r="233" spans="1:6">
      <c r="A233" s="8"/>
      <c r="E233" s="8"/>
      <c r="F233" s="1"/>
    </row>
    <row r="234" spans="1:6">
      <c r="A234" s="8"/>
      <c r="E234" s="8"/>
      <c r="F234" s="1"/>
    </row>
    <row r="235" spans="1:6">
      <c r="A235" s="8"/>
      <c r="E235" s="8"/>
      <c r="F235" s="1"/>
    </row>
    <row r="236" spans="1:6">
      <c r="A236" s="8"/>
      <c r="E236" s="8"/>
      <c r="F236" s="1"/>
    </row>
    <row r="237" spans="1:6">
      <c r="A237" s="8"/>
      <c r="E237" s="8"/>
      <c r="F237" s="1"/>
    </row>
    <row r="238" spans="1:6">
      <c r="A238" s="8"/>
      <c r="E238" s="8"/>
      <c r="F238" s="1"/>
    </row>
    <row r="239" spans="1:6">
      <c r="A239" s="8"/>
      <c r="E239" s="8"/>
      <c r="F239" s="1"/>
    </row>
    <row r="240" spans="1:6">
      <c r="A240" s="8"/>
      <c r="E240" s="8"/>
      <c r="F240" s="1"/>
    </row>
    <row r="241" spans="1:6">
      <c r="A241" s="8"/>
      <c r="E241" s="8"/>
      <c r="F241" s="1"/>
    </row>
    <row r="242" spans="1:6">
      <c r="A242" s="8"/>
      <c r="E242" s="8"/>
      <c r="F242" s="1"/>
    </row>
    <row r="243" spans="1:6">
      <c r="A243" s="8"/>
      <c r="E243" s="8"/>
      <c r="F243" s="1"/>
    </row>
    <row r="244" spans="1:6">
      <c r="A244" s="8"/>
      <c r="E244" s="8"/>
      <c r="F244" s="1"/>
    </row>
    <row r="245" spans="1:6">
      <c r="A245" s="8"/>
      <c r="E245" s="8"/>
      <c r="F245" s="1"/>
    </row>
    <row r="246" spans="1:6">
      <c r="A246" s="8"/>
      <c r="E246" s="8"/>
      <c r="F246" s="1"/>
    </row>
    <row r="247" spans="1:6">
      <c r="A247" s="8"/>
      <c r="E247" s="8"/>
      <c r="F247" s="1"/>
    </row>
    <row r="248" spans="1:6">
      <c r="A248" s="8"/>
      <c r="E248" s="8"/>
      <c r="F248" s="1"/>
    </row>
    <row r="249" spans="1:6">
      <c r="A249" s="8"/>
      <c r="E249" s="8"/>
      <c r="F249" s="1"/>
    </row>
    <row r="250" spans="1:6">
      <c r="A250" s="8"/>
      <c r="E250" s="8"/>
      <c r="F250" s="1"/>
    </row>
    <row r="251" spans="1:6">
      <c r="A251" s="8"/>
      <c r="E251" s="8"/>
      <c r="F251" s="1"/>
    </row>
    <row r="252" spans="1:6">
      <c r="A252" s="8"/>
      <c r="E252" s="8"/>
      <c r="F252" s="1"/>
    </row>
    <row r="253" spans="1:6">
      <c r="A253" s="8"/>
      <c r="E253" s="8"/>
      <c r="F253" s="1"/>
    </row>
    <row r="254" spans="1:6">
      <c r="A254" s="8"/>
      <c r="E254" s="8"/>
      <c r="F254" s="1"/>
    </row>
    <row r="255" spans="1:6">
      <c r="A255" s="8"/>
      <c r="E255" s="8"/>
      <c r="F255" s="1"/>
    </row>
    <row r="256" spans="1:6">
      <c r="A256" s="8"/>
      <c r="E256" s="8"/>
      <c r="F256" s="1"/>
    </row>
    <row r="257" spans="1:6">
      <c r="A257" s="8"/>
      <c r="E257" s="8"/>
      <c r="F257" s="1"/>
    </row>
    <row r="258" spans="1:6">
      <c r="A258" s="8"/>
      <c r="E258" s="8"/>
      <c r="F258" s="1"/>
    </row>
    <row r="259" spans="1:6">
      <c r="A259" s="8"/>
      <c r="E259" s="8"/>
      <c r="F259" s="1"/>
    </row>
    <row r="260" spans="1:6">
      <c r="A260" s="8"/>
      <c r="E260" s="8"/>
      <c r="F260" s="1"/>
    </row>
    <row r="261" spans="1:6">
      <c r="A261" s="8"/>
      <c r="E261" s="8"/>
      <c r="F261" s="1"/>
    </row>
    <row r="262" spans="1:6">
      <c r="A262" s="8"/>
      <c r="E262" s="8"/>
      <c r="F262" s="1"/>
    </row>
    <row r="263" spans="1:6">
      <c r="A263" s="8"/>
      <c r="E263" s="8"/>
      <c r="F263" s="1"/>
    </row>
    <row r="264" spans="1:6">
      <c r="A264" s="8"/>
      <c r="E264" s="8"/>
      <c r="F264" s="1"/>
    </row>
    <row r="265" spans="1:6">
      <c r="A265" s="8"/>
      <c r="E265" s="8"/>
      <c r="F265" s="1"/>
    </row>
    <row r="266" spans="1:6">
      <c r="A266" s="8"/>
      <c r="E266" s="8"/>
      <c r="F266" s="1"/>
    </row>
    <row r="267" spans="1:6">
      <c r="A267" s="8"/>
      <c r="E267" s="8"/>
      <c r="F267" s="1"/>
    </row>
    <row r="268" spans="1:6">
      <c r="A268" s="8"/>
      <c r="E268" s="8"/>
      <c r="F268" s="1"/>
    </row>
    <row r="269" spans="1:6">
      <c r="A269" s="8"/>
      <c r="E269" s="8"/>
      <c r="F269" s="1"/>
    </row>
    <row r="270" spans="1:6">
      <c r="A270" s="8"/>
      <c r="E270" s="8"/>
      <c r="F270" s="1"/>
    </row>
    <row r="271" spans="1:6">
      <c r="A271" s="8"/>
      <c r="E271" s="8"/>
      <c r="F271" s="1"/>
    </row>
    <row r="272" spans="1:6">
      <c r="A272" s="8"/>
      <c r="E272" s="8"/>
      <c r="F272" s="1"/>
    </row>
    <row r="273" spans="1:6">
      <c r="A273" s="8"/>
      <c r="E273" s="8"/>
      <c r="F273" s="1"/>
    </row>
    <row r="274" spans="1:6">
      <c r="A274" s="8"/>
      <c r="E274" s="8"/>
      <c r="F274" s="1"/>
    </row>
    <row r="516" spans="2:3">
      <c r="B516" s="13" t="s">
        <v>131</v>
      </c>
      <c r="C516" s="14" t="s">
        <v>134</v>
      </c>
    </row>
    <row r="517" spans="2:3">
      <c r="B517" s="4" t="s">
        <v>129</v>
      </c>
      <c r="C517" s="14" t="s">
        <v>106</v>
      </c>
    </row>
    <row r="518" spans="2:3">
      <c r="B518" s="4" t="s">
        <v>128</v>
      </c>
      <c r="C518" s="14" t="s">
        <v>107</v>
      </c>
    </row>
    <row r="519" spans="2:3">
      <c r="B519" s="4" t="s">
        <v>127</v>
      </c>
      <c r="C519" s="14" t="s">
        <v>108</v>
      </c>
    </row>
    <row r="520" spans="2:3">
      <c r="B520" s="4" t="s">
        <v>130</v>
      </c>
      <c r="C520" s="14" t="s">
        <v>109</v>
      </c>
    </row>
  </sheetData>
  <customSheetViews>
    <customSheetView guid="{5085D6F4-6404-4163-9CA4-2DF30C83B0B6}" scale="80" printArea="1" topLeftCell="A60">
      <selection activeCell="C63" sqref="C63"/>
      <rowBreaks count="2" manualBreakCount="2">
        <brk id="128" max="16383" man="1"/>
        <brk id="158" max="16383" man="1"/>
      </rowBreaks>
      <pageMargins left="0.33" right="0.22" top="0.43" bottom="0.45" header="0.3" footer="0.3"/>
      <pageSetup scale="50" fitToHeight="4" orientation="landscape" r:id="rId1"/>
    </customSheetView>
  </customSheetViews>
  <mergeCells count="45">
    <mergeCell ref="C152:F152"/>
    <mergeCell ref="C87:F87"/>
    <mergeCell ref="E15:F18"/>
    <mergeCell ref="E13:F13"/>
    <mergeCell ref="B17:C17"/>
    <mergeCell ref="E14:F14"/>
    <mergeCell ref="A22:F22"/>
    <mergeCell ref="B16:C16"/>
    <mergeCell ref="A25:A29"/>
    <mergeCell ref="A31:A33"/>
    <mergeCell ref="A41:Q41"/>
    <mergeCell ref="A94:F94"/>
    <mergeCell ref="A69:Q69"/>
    <mergeCell ref="A38:F38"/>
    <mergeCell ref="A48:Q48"/>
    <mergeCell ref="A61:Q61"/>
    <mergeCell ref="A76:Q76"/>
    <mergeCell ref="A80:Q80"/>
    <mergeCell ref="A82:Q82"/>
    <mergeCell ref="A96:Q96"/>
    <mergeCell ref="A102:Q102"/>
    <mergeCell ref="A109:Q109"/>
    <mergeCell ref="A86:Q86"/>
    <mergeCell ref="A91:F91"/>
    <mergeCell ref="B7:C7"/>
    <mergeCell ref="B4:C4"/>
    <mergeCell ref="B5:C5"/>
    <mergeCell ref="B6:C6"/>
    <mergeCell ref="B8:C8"/>
    <mergeCell ref="C176:F176"/>
    <mergeCell ref="B175:Q175"/>
    <mergeCell ref="A151:Q151"/>
    <mergeCell ref="A113:Q113"/>
    <mergeCell ref="A147:Q147"/>
    <mergeCell ref="C114:F114"/>
    <mergeCell ref="A168:Q168"/>
    <mergeCell ref="A171:Q171"/>
    <mergeCell ref="A118:F118"/>
    <mergeCell ref="A156:F156"/>
    <mergeCell ref="A164:Q164"/>
    <mergeCell ref="A125:Q125"/>
    <mergeCell ref="A159:F159"/>
    <mergeCell ref="A121:F121"/>
    <mergeCell ref="A139:Q139"/>
    <mergeCell ref="A142:Q142"/>
  </mergeCells>
  <phoneticPr fontId="7" type="noConversion"/>
  <conditionalFormatting sqref="G176:Q216 G170:Q170 G152:Q155 G157:K163 M157:Q163 L160:L163 G172:Q174 G165:Q167 G148:Q150 G143:Q146 G140:Q141 G126:Q138 G114:Q117 M119:Q123 G119:K123 L122:L123 G123:Q124 G97:Q101 G87:Q90 G103:Q112 M92:Q95 G92:K95 L95 I8:K8 G49:Q60 G81:Q81 G62:Q68 G70:Q75 G77:Q79 G42:Q47 G83:Q85">
    <cfRule type="expression" dxfId="49" priority="59" stopIfTrue="1">
      <formula>LEFT(G8,1)="C"</formula>
    </cfRule>
    <cfRule type="expression" dxfId="48" priority="60" stopIfTrue="1">
      <formula>LEFT(G8,1)="I"</formula>
    </cfRule>
    <cfRule type="expression" dxfId="47" priority="61" stopIfTrue="1">
      <formula>LEFT(G8,1)="A"</formula>
    </cfRule>
    <cfRule type="expression" dxfId="46" priority="62" stopIfTrue="1">
      <formula>RIGHT(G8,3)="R"</formula>
    </cfRule>
  </conditionalFormatting>
  <conditionalFormatting sqref="A178:A65510 A170 A160:A163 A155 A157:A158 A172:A175 A165:A167 A148:A151 A143:A146 A126:A138 A140:A141 A117 A119:A120 A122:A124 A90 A97:A101 A103:A113 A92:A95 A83:A86 A62:A68 A70:A75 A77:A79 A81 A49:A60 A39:A40 A42:A47 A23 A37">
    <cfRule type="containsText" dxfId="45" priority="55" stopIfTrue="1" operator="containsText" text="Not Applicable">
      <formula>NOT(ISERROR(SEARCH("Not Applicable",A23)))</formula>
    </cfRule>
    <cfRule type="containsText" dxfId="44" priority="56" stopIfTrue="1" operator="containsText" text="In Progress">
      <formula>NOT(ISERROR(SEARCH("In Progress",A23)))</formula>
    </cfRule>
    <cfRule type="containsText" dxfId="43" priority="57" stopIfTrue="1" operator="containsText" text="Completed">
      <formula>NOT(ISERROR(SEARCH("Completed",A23)))</formula>
    </cfRule>
    <cfRule type="containsText" dxfId="42" priority="58" stopIfTrue="1" operator="containsText" text="Not Started">
      <formula>NOT(ISERROR(SEARCH("Not Started",A23)))</formula>
    </cfRule>
  </conditionalFormatting>
  <conditionalFormatting sqref="G170:Q170 G160:Q163 G172:Q174 G165:Q167 G148:Q150 G143:Q146 G140:Q141 G126:Q138 G122:Q124 G97:Q101 G103:Q112 G95:Q95 G62:Q68 G70:Q75 G77:Q79 G81:Q81 G49:Q60 G42:Q47 G83:Q85">
    <cfRule type="containsBlanks" dxfId="41" priority="63" stopIfTrue="1">
      <formula>LEN(TRIM(G42))=0</formula>
    </cfRule>
  </conditionalFormatting>
  <conditionalFormatting sqref="G169:Q169">
    <cfRule type="expression" dxfId="40" priority="6" stopIfTrue="1">
      <formula>LEFT(G169,1)="C"</formula>
    </cfRule>
    <cfRule type="expression" dxfId="39" priority="7" stopIfTrue="1">
      <formula>LEFT(G169,1)="I"</formula>
    </cfRule>
    <cfRule type="expression" dxfId="38" priority="8" stopIfTrue="1">
      <formula>LEFT(G169,1)="A"</formula>
    </cfRule>
    <cfRule type="expression" dxfId="37" priority="9" stopIfTrue="1">
      <formula>RIGHT(G169,3)="R"</formula>
    </cfRule>
  </conditionalFormatting>
  <conditionalFormatting sqref="A169">
    <cfRule type="containsText" dxfId="36" priority="2" stopIfTrue="1" operator="containsText" text="Not Applicable">
      <formula>NOT(ISERROR(SEARCH("Not Applicable",A169)))</formula>
    </cfRule>
    <cfRule type="containsText" dxfId="35" priority="3" stopIfTrue="1" operator="containsText" text="In Progress">
      <formula>NOT(ISERROR(SEARCH("In Progress",A169)))</formula>
    </cfRule>
    <cfRule type="containsText" dxfId="34" priority="4" stopIfTrue="1" operator="containsText" text="Completed">
      <formula>NOT(ISERROR(SEARCH("Completed",A169)))</formula>
    </cfRule>
    <cfRule type="containsText" dxfId="33" priority="5" stopIfTrue="1" operator="containsText" text="Not Started">
      <formula>NOT(ISERROR(SEARCH("Not Started",A169)))</formula>
    </cfRule>
  </conditionalFormatting>
  <conditionalFormatting sqref="G169:Q169">
    <cfRule type="containsBlanks" dxfId="32" priority="1" stopIfTrue="1">
      <formula>LEN(TRIM(G169))=0</formula>
    </cfRule>
  </conditionalFormatting>
  <dataValidations count="2">
    <dataValidation type="list" allowBlank="1" showInputMessage="1" showErrorMessage="1" sqref="G176:Q176 G165:Q167 G122:Q124 G103:Q108 G169:Q170 G70:Q75 G81:Q81 G143:Q146 G160:Q163 G62:Q68 G126:Q138 G97:Q101 G83:Q85 G49:Q60 G110:Q112 G140:Q141 G42:Q47 G87:Q87 G77:Q79 G148:Q150 G114:Q114 G152:Q152 G172:Q174 G95:Q95">
      <formula1>$C$517:$C$520</formula1>
    </dataValidation>
    <dataValidation type="list" allowBlank="1" showInputMessage="1" showErrorMessage="1" sqref="A165:A167 A122:A124 A103:A108 A169:A170 A81 A126:A138 A143:A146 A160:A163 A140:A141 A70:A75 A77:A79 A110:A112 A97:A101 A83:A85 A49:A60 A62:A68 A42:A47 A172:A174 A95 A148:A150">
      <formula1>$B$517:$B$520</formula1>
    </dataValidation>
  </dataValidations>
  <hyperlinks>
    <hyperlink ref="E49" r:id="rId2" location="page=10" display="NOAA Guidelines, Ch 1.5"/>
    <hyperlink ref="E55" r:id="rId3" location="page=14" display="page=14"/>
    <hyperlink ref="E43" r:id="rId4" location="page=11" display="http://water.weather.gov/ahps/NOAA_AHPS_Guidelines_Final_2011_v3.pdf - page=11"/>
    <hyperlink ref="E51" r:id="rId5" location="page=11" display="http://water.weather.gov/ahps/NOAA_AHPS_Guidelines_Final_2011_v3.pdf - page=11"/>
    <hyperlink ref="E59" r:id="rId6" location="page=22"/>
    <hyperlink ref="E60" r:id="rId7" location="page=19"/>
    <hyperlink ref="E63" r:id="rId8" location="page=13" display="NOAA Guidelines (2.4.2)"/>
    <hyperlink ref="E62" r:id="rId9" location="page=13" display="2.4.1"/>
    <hyperlink ref="E65" r:id="rId10" location="page=11" display="http://water.weather.gov/ahps/NOAA_AHPS_Guidelines_Final_2011_v3.pdf - page=11"/>
    <hyperlink ref="E64" r:id="rId11" location="page=10"/>
    <hyperlink ref="E70" r:id="rId12" location="page=15"/>
    <hyperlink ref="E71" r:id="rId13" location="page=24"/>
    <hyperlink ref="E75" r:id="rId14" location="page=33"/>
    <hyperlink ref="E77" r:id="rId15" location="page=19"/>
    <hyperlink ref="E79" r:id="rId16" location="page=10http://water.weather.gov/ahps/NOAA_AHPS_Guidelines_Final_2011_v3.pdf" display="http://water.weather.gov/ahps/NOAA_AHPS_Guidelines_Final_2011_v3.pdf - page=10http://water.weather.gov/ahps/NOAA_AHPS_Guidelines_Final_2011_v3.pdf"/>
    <hyperlink ref="E98" r:id="rId17" location="page=9"/>
    <hyperlink ref="E100" r:id="rId18" location="page=19"/>
    <hyperlink ref="E97" r:id="rId19" location="page=18"/>
    <hyperlink ref="E134" r:id="rId20" location="page=34"/>
    <hyperlink ref="E135" r:id="rId21" location="page=34"/>
    <hyperlink ref="E132" r:id="rId22" location="page=33"/>
    <hyperlink ref="E133" r:id="rId23" location="page=33"/>
    <hyperlink ref="E126" r:id="rId24" location="page=31" display="http://water.weather.gov/ahps/NOAA_AHPS_Guidelines_Final_2011_v3.pdf - page=31"/>
    <hyperlink ref="E131" r:id="rId25" location="page=31" display="http://water.weather.gov/ahps/NOAA_AHPS_Guidelines_Final_2011_v3.pdf - page=31"/>
    <hyperlink ref="E143" r:id="rId26" display="http://www.esri.com/events/seminars/bettermaps/materials/pdfs/webmercator-smnr-brochure.pdf"/>
    <hyperlink ref="E160" r:id="rId27" location="page=39" display="http://water.weather.gov/ahps/NOAA_AHPS_Guidelines_Final_2011_v3.pdf - page=39"/>
    <hyperlink ref="E124" r:id="rId28" location="page=39" display="http://water.weather.gov/ahps/NOAA_AHPS_Guidelines_Final_2011_v3.pdf - page=39"/>
    <hyperlink ref="E145" r:id="rId29" location="page=21"/>
    <hyperlink ref="E128" r:id="rId30" location="page=43"/>
    <hyperlink ref="E130" r:id="rId31" location="page=31" display="http://water.weather.gov/ahps/NOAA_AHPS_Guidelines_Final_2011_v3.pdf - page=31"/>
    <hyperlink ref="E148" r:id="rId32" location="page=11" display="http://water.weather.gov/ahps/NOAA_AHPS_Guidelines_Final_2011_v3.pdf - page=11"/>
    <hyperlink ref="E83" r:id="rId33" location="page=11" display="http://water.weather.gov/ahps/NOAA_AHPS_Guidelines_Final_2011_v3.pdf - page=11"/>
    <hyperlink ref="E54" r:id="rId34" location="page=14" display="page=14"/>
    <hyperlink ref="E74" r:id="rId35" location="page=24"/>
    <hyperlink ref="E107" r:id="rId36" location="page=24"/>
    <hyperlink ref="E110" r:id="rId37" location="page=11" display="http://water.weather.gov/ahps/NOAA_AHPS_Guidelines_Final_2011_v3.pdf - page=11"/>
    <hyperlink ref="E78" r:id="rId38" location="page=20"/>
    <hyperlink ref="E123" r:id="rId39" location="page=39" display="http://water.weather.gov/ahps/NOAA_AHPS_Guidelines_Final_2011_v3.pdf - page=39"/>
  </hyperlinks>
  <pageMargins left="0.33" right="0.22" top="0.43" bottom="0.45" header="0.3" footer="0.3"/>
  <pageSetup scale="52" fitToHeight="0" orientation="landscape" r:id="rId40"/>
  <headerFooter>
    <oddHeader>&amp;L&amp;A&amp;C&amp;F</oddHeader>
    <oddFooter>Page &amp;P of &amp;N</oddFooter>
  </headerFooter>
  <rowBreaks count="4" manualBreakCount="4">
    <brk id="37" max="18" man="1"/>
    <brk id="90" max="18" man="1"/>
    <brk id="117" max="16383" man="1"/>
    <brk id="155" max="18"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M42"/>
  <sheetViews>
    <sheetView workbookViewId="0">
      <selection activeCell="E38" sqref="D38:E38"/>
    </sheetView>
  </sheetViews>
  <sheetFormatPr defaultRowHeight="14.25"/>
  <cols>
    <col min="1" max="1" width="10.7109375" style="13" customWidth="1"/>
    <col min="2" max="2" width="11.140625" style="13" customWidth="1"/>
    <col min="3" max="4" width="11.5703125" style="13" customWidth="1"/>
    <col min="5" max="5" width="4.5703125" style="13" customWidth="1"/>
    <col min="6" max="6" width="25.140625" style="13" customWidth="1"/>
    <col min="7" max="7" width="17.5703125" style="13" customWidth="1"/>
    <col min="8" max="8" width="21.7109375" style="13" customWidth="1"/>
    <col min="9" max="16384" width="9.140625" style="13"/>
  </cols>
  <sheetData>
    <row r="1" spans="1:13" s="251" customFormat="1" ht="24" thickBot="1">
      <c r="A1" s="379" t="s">
        <v>364</v>
      </c>
      <c r="F1" s="379"/>
      <c r="G1" s="253"/>
      <c r="H1" s="253"/>
      <c r="I1" s="253"/>
      <c r="J1" s="253"/>
      <c r="K1" s="253"/>
      <c r="L1" s="253"/>
      <c r="M1" s="253"/>
    </row>
    <row r="2" spans="1:13" s="481" customFormat="1" ht="24" thickTop="1">
      <c r="A2" s="480"/>
      <c r="F2" s="480"/>
      <c r="G2" s="482"/>
      <c r="H2" s="482"/>
      <c r="I2" s="482"/>
      <c r="J2" s="482"/>
      <c r="K2" s="482"/>
      <c r="L2" s="482"/>
      <c r="M2" s="482"/>
    </row>
    <row r="3" spans="1:13" ht="15">
      <c r="B3" s="254" t="s">
        <v>466</v>
      </c>
      <c r="C3" s="16"/>
      <c r="D3" s="16"/>
      <c r="E3" s="16"/>
      <c r="G3" s="254" t="s">
        <v>261</v>
      </c>
      <c r="H3" s="16"/>
      <c r="I3" s="16"/>
      <c r="J3" s="254" t="s">
        <v>679</v>
      </c>
      <c r="K3" s="16"/>
    </row>
    <row r="4" spans="1:13" ht="15" thickBot="1"/>
    <row r="5" spans="1:13" ht="15.75" thickBot="1">
      <c r="B5" s="348" t="s">
        <v>463</v>
      </c>
      <c r="C5" s="349" t="s">
        <v>465</v>
      </c>
      <c r="D5" s="349" t="s">
        <v>464</v>
      </c>
      <c r="E5" s="350" t="s">
        <v>483</v>
      </c>
      <c r="F5" s="257"/>
    </row>
    <row r="6" spans="1:13" ht="15">
      <c r="B6" s="424"/>
      <c r="C6" s="424"/>
      <c r="D6" s="424"/>
      <c r="E6" s="424"/>
      <c r="G6" s="254" t="s">
        <v>259</v>
      </c>
      <c r="H6" s="13" t="s">
        <v>260</v>
      </c>
    </row>
    <row r="7" spans="1:13" ht="15">
      <c r="B7" s="364"/>
      <c r="C7" s="364"/>
      <c r="D7" s="364"/>
      <c r="E7" s="364"/>
      <c r="H7" s="254" t="s">
        <v>263</v>
      </c>
    </row>
    <row r="8" spans="1:13" ht="15">
      <c r="B8" s="271"/>
      <c r="C8" s="271" t="s">
        <v>106</v>
      </c>
      <c r="D8" s="271"/>
      <c r="E8" s="271"/>
      <c r="I8" s="13" t="s">
        <v>258</v>
      </c>
    </row>
    <row r="9" spans="1:13" ht="15">
      <c r="B9" s="346"/>
      <c r="C9" s="346"/>
      <c r="D9" s="346"/>
      <c r="E9" s="363"/>
      <c r="H9" s="254" t="s">
        <v>256</v>
      </c>
    </row>
    <row r="10" spans="1:13" ht="15">
      <c r="B10" s="364"/>
      <c r="C10" s="364"/>
      <c r="D10" s="364"/>
      <c r="E10" s="365"/>
      <c r="I10" s="254" t="s">
        <v>262</v>
      </c>
    </row>
    <row r="11" spans="1:13" ht="15">
      <c r="B11" s="271"/>
      <c r="C11" s="271"/>
      <c r="D11" s="271" t="s">
        <v>106</v>
      </c>
      <c r="E11" s="271"/>
      <c r="J11" s="14" t="s">
        <v>673</v>
      </c>
      <c r="K11" s="14"/>
    </row>
    <row r="12" spans="1:13" ht="15">
      <c r="B12" s="345"/>
      <c r="C12" s="345"/>
      <c r="D12" s="345"/>
      <c r="E12" s="345"/>
      <c r="I12" s="254" t="s">
        <v>257</v>
      </c>
    </row>
    <row r="13" spans="1:13" ht="15">
      <c r="B13" s="271"/>
      <c r="C13" s="271"/>
      <c r="D13" s="271" t="s">
        <v>106</v>
      </c>
      <c r="E13" s="271"/>
      <c r="J13" s="13" t="s">
        <v>674</v>
      </c>
    </row>
    <row r="14" spans="1:13" ht="15">
      <c r="B14" s="345"/>
      <c r="C14" s="345"/>
      <c r="D14" s="345"/>
      <c r="E14" s="345"/>
      <c r="I14" s="254" t="s">
        <v>500</v>
      </c>
    </row>
    <row r="15" spans="1:13" ht="15">
      <c r="B15" s="271" t="s">
        <v>612</v>
      </c>
      <c r="C15" s="271"/>
      <c r="D15" s="271" t="s">
        <v>106</v>
      </c>
      <c r="E15" s="271"/>
      <c r="J15" s="13" t="s">
        <v>667</v>
      </c>
    </row>
    <row r="16" spans="1:13" ht="15">
      <c r="B16" s="271" t="s">
        <v>612</v>
      </c>
      <c r="C16" s="271"/>
      <c r="D16" s="271" t="s">
        <v>106</v>
      </c>
      <c r="E16" s="271"/>
      <c r="J16" s="13" t="s">
        <v>668</v>
      </c>
    </row>
    <row r="17" spans="2:10" ht="15">
      <c r="B17" s="271" t="s">
        <v>915</v>
      </c>
      <c r="C17" s="271"/>
      <c r="D17" s="271" t="s">
        <v>915</v>
      </c>
      <c r="E17" s="271"/>
      <c r="J17" s="13" t="s">
        <v>669</v>
      </c>
    </row>
    <row r="18" spans="2:10" ht="15">
      <c r="B18" s="271" t="s">
        <v>915</v>
      </c>
      <c r="C18" s="271"/>
      <c r="D18" s="271" t="s">
        <v>915</v>
      </c>
      <c r="E18" s="271"/>
      <c r="J18" s="13" t="s">
        <v>670</v>
      </c>
    </row>
    <row r="19" spans="2:10" ht="15">
      <c r="B19" s="271" t="s">
        <v>915</v>
      </c>
      <c r="C19" s="271"/>
      <c r="D19" s="271" t="s">
        <v>915</v>
      </c>
      <c r="E19" s="271"/>
      <c r="J19" s="13" t="s">
        <v>671</v>
      </c>
    </row>
    <row r="20" spans="2:10" ht="15">
      <c r="B20" s="271" t="s">
        <v>612</v>
      </c>
      <c r="C20" s="271"/>
      <c r="D20" s="271" t="s">
        <v>612</v>
      </c>
      <c r="E20" s="271"/>
      <c r="J20" s="13" t="s">
        <v>672</v>
      </c>
    </row>
    <row r="21" spans="2:10" ht="15">
      <c r="B21" s="271" t="s">
        <v>612</v>
      </c>
      <c r="C21" s="271"/>
      <c r="D21" s="271" t="s">
        <v>612</v>
      </c>
      <c r="E21" s="271"/>
      <c r="J21" s="13" t="s">
        <v>665</v>
      </c>
    </row>
    <row r="22" spans="2:10" ht="15">
      <c r="B22" s="271"/>
      <c r="C22" s="271"/>
      <c r="D22" s="271"/>
      <c r="E22" s="271"/>
      <c r="I22" s="254" t="s">
        <v>675</v>
      </c>
      <c r="J22" s="16"/>
    </row>
    <row r="23" spans="2:10" ht="15">
      <c r="B23" s="271"/>
      <c r="C23" s="271" t="s">
        <v>106</v>
      </c>
      <c r="D23" s="271"/>
      <c r="E23" s="271"/>
      <c r="I23" s="398"/>
      <c r="J23" s="13" t="s">
        <v>773</v>
      </c>
    </row>
    <row r="24" spans="2:10" ht="15">
      <c r="B24" s="271" t="s">
        <v>612</v>
      </c>
      <c r="C24" s="271"/>
      <c r="D24" s="271"/>
      <c r="E24" s="271"/>
      <c r="J24" s="13" t="s">
        <v>664</v>
      </c>
    </row>
    <row r="25" spans="2:10" ht="15">
      <c r="B25" s="271" t="s">
        <v>612</v>
      </c>
      <c r="C25" s="271" t="s">
        <v>612</v>
      </c>
      <c r="D25" s="271" t="s">
        <v>106</v>
      </c>
      <c r="E25" s="271"/>
      <c r="J25" s="13" t="s">
        <v>666</v>
      </c>
    </row>
    <row r="26" spans="2:10" ht="15">
      <c r="B26" s="271"/>
      <c r="C26" s="271" t="s">
        <v>106</v>
      </c>
      <c r="D26" s="271"/>
      <c r="E26" s="271"/>
      <c r="J26" s="13" t="s">
        <v>790</v>
      </c>
    </row>
    <row r="27" spans="2:10" ht="15">
      <c r="B27" s="345"/>
      <c r="C27" s="345"/>
      <c r="D27" s="345"/>
      <c r="E27" s="345"/>
      <c r="H27" s="254" t="s">
        <v>264</v>
      </c>
    </row>
    <row r="28" spans="2:10" ht="15">
      <c r="B28" s="271"/>
      <c r="C28" s="271"/>
      <c r="D28" s="271"/>
      <c r="E28" s="271" t="s">
        <v>106</v>
      </c>
      <c r="I28" s="13" t="s">
        <v>676</v>
      </c>
    </row>
    <row r="29" spans="2:10" ht="15">
      <c r="B29" s="271" t="s">
        <v>106</v>
      </c>
      <c r="C29" s="271" t="s">
        <v>106</v>
      </c>
      <c r="D29" s="271" t="s">
        <v>106</v>
      </c>
      <c r="E29" s="271"/>
      <c r="I29" s="13" t="s">
        <v>677</v>
      </c>
    </row>
    <row r="30" spans="2:10" ht="15">
      <c r="B30" s="271"/>
      <c r="C30" s="271" t="s">
        <v>612</v>
      </c>
      <c r="D30" s="271"/>
      <c r="E30" s="271"/>
      <c r="I30" s="13" t="s">
        <v>678</v>
      </c>
    </row>
    <row r="31" spans="2:10" ht="15">
      <c r="B31" s="271" t="s">
        <v>612</v>
      </c>
      <c r="C31" s="271" t="s">
        <v>612</v>
      </c>
      <c r="D31" s="271" t="s">
        <v>612</v>
      </c>
      <c r="E31" s="271" t="s">
        <v>612</v>
      </c>
      <c r="I31" s="13" t="s">
        <v>682</v>
      </c>
    </row>
    <row r="32" spans="2:10" ht="15">
      <c r="B32" s="346"/>
      <c r="C32" s="346"/>
      <c r="D32" s="346"/>
      <c r="E32" s="346"/>
    </row>
    <row r="33" spans="1:9" ht="15">
      <c r="B33" s="347"/>
      <c r="C33" s="347"/>
      <c r="D33" s="347"/>
      <c r="E33" s="347"/>
      <c r="G33" s="254" t="s">
        <v>422</v>
      </c>
      <c r="H33" s="16"/>
      <c r="I33" s="16"/>
    </row>
    <row r="34" spans="1:9" ht="15">
      <c r="B34" s="271"/>
      <c r="C34" s="271"/>
      <c r="D34" s="271" t="s">
        <v>612</v>
      </c>
      <c r="E34" s="271"/>
      <c r="H34" s="57" t="s">
        <v>749</v>
      </c>
    </row>
    <row r="35" spans="1:9" ht="15">
      <c r="B35" s="344"/>
      <c r="C35" s="344"/>
      <c r="D35" s="344"/>
      <c r="E35" s="344"/>
    </row>
    <row r="36" spans="1:9" ht="15.75">
      <c r="B36" s="425" t="s">
        <v>613</v>
      </c>
      <c r="C36" s="344"/>
      <c r="D36" s="344"/>
      <c r="E36" s="344"/>
    </row>
    <row r="37" spans="1:9" ht="15.75">
      <c r="B37" s="425" t="s">
        <v>614</v>
      </c>
      <c r="C37" s="344"/>
      <c r="D37" s="344"/>
      <c r="E37" s="344"/>
    </row>
    <row r="38" spans="1:9" ht="15">
      <c r="A38" s="344"/>
      <c r="B38" s="591" t="s">
        <v>916</v>
      </c>
    </row>
    <row r="39" spans="1:9" ht="15">
      <c r="A39" s="344"/>
      <c r="B39" s="344"/>
      <c r="C39" s="344"/>
      <c r="D39" s="344"/>
    </row>
    <row r="40" spans="1:9" ht="15">
      <c r="A40" s="344"/>
      <c r="B40" s="344"/>
      <c r="C40" s="344"/>
      <c r="D40" s="344"/>
    </row>
    <row r="41" spans="1:9" ht="15">
      <c r="A41" s="344"/>
      <c r="B41" s="344"/>
      <c r="C41" s="344"/>
      <c r="D41" s="344"/>
    </row>
    <row r="42" spans="1:9" ht="15">
      <c r="A42" s="257"/>
      <c r="B42" s="257"/>
      <c r="C42" s="257"/>
      <c r="D42" s="257"/>
    </row>
  </sheetData>
  <customSheetViews>
    <customSheetView guid="{5085D6F4-6404-4163-9CA4-2DF30C83B0B6}">
      <selection activeCell="F28" sqref="F28"/>
      <pageMargins left="0.7" right="0.7" top="0.75" bottom="0.75" header="0.3" footer="0.3"/>
    </customSheetView>
  </customSheetViews>
  <pageMargins left="0.7" right="0.7" top="0.75" bottom="0.75" header="0.3" footer="0.3"/>
  <pageSetup scale="70" fitToHeight="0" orientation="landscape" horizontalDpi="300" verticalDpi="300" r:id="rId1"/>
  <headerFooter>
    <oddHeader>&amp;L&amp;A&amp;C&amp;F</oddHeader>
    <oddFooter>Page &amp;P of &amp;N</oddFooter>
  </headerFooter>
</worksheet>
</file>

<file path=xl/worksheets/sheet11.xml><?xml version="1.0" encoding="utf-8"?>
<worksheet xmlns="http://schemas.openxmlformats.org/spreadsheetml/2006/main" xmlns:r="http://schemas.openxmlformats.org/officeDocument/2006/relationships">
  <sheetPr codeName="Sheet2">
    <pageSetUpPr fitToPage="1"/>
  </sheetPr>
  <dimension ref="A1:G32"/>
  <sheetViews>
    <sheetView workbookViewId="0"/>
  </sheetViews>
  <sheetFormatPr defaultRowHeight="15"/>
  <cols>
    <col min="5" max="5" width="9.140625" customWidth="1"/>
    <col min="7" max="7" width="13.85546875" customWidth="1"/>
  </cols>
  <sheetData>
    <row r="1" spans="1:4" s="380" customFormat="1" ht="24" thickBot="1">
      <c r="A1" s="253" t="s">
        <v>542</v>
      </c>
    </row>
    <row r="2" spans="1:4" ht="15.75" thickTop="1"/>
    <row r="3" spans="1:4">
      <c r="A3" s="383" t="s">
        <v>545</v>
      </c>
      <c r="B3" s="378"/>
      <c r="C3" s="378"/>
      <c r="D3" s="378"/>
    </row>
    <row r="4" spans="1:4">
      <c r="D4" s="384" t="s">
        <v>543</v>
      </c>
    </row>
    <row r="5" spans="1:4">
      <c r="D5" s="384" t="s">
        <v>544</v>
      </c>
    </row>
    <row r="6" spans="1:4">
      <c r="D6" s="384" t="s">
        <v>550</v>
      </c>
    </row>
    <row r="7" spans="1:4">
      <c r="D7" s="384"/>
    </row>
    <row r="8" spans="1:4">
      <c r="D8" s="384" t="s">
        <v>547</v>
      </c>
    </row>
    <row r="9" spans="1:4">
      <c r="D9" s="384" t="s">
        <v>548</v>
      </c>
    </row>
    <row r="10" spans="1:4">
      <c r="D10" s="382"/>
    </row>
    <row r="11" spans="1:4">
      <c r="D11" s="384" t="s">
        <v>551</v>
      </c>
    </row>
    <row r="12" spans="1:4">
      <c r="D12" s="384" t="s">
        <v>405</v>
      </c>
    </row>
    <row r="13" spans="1:4">
      <c r="D13" s="381"/>
    </row>
    <row r="14" spans="1:4">
      <c r="A14" s="383" t="s">
        <v>663</v>
      </c>
      <c r="B14" s="378"/>
      <c r="C14" s="378"/>
      <c r="D14" s="378"/>
    </row>
    <row r="16" spans="1:4">
      <c r="D16" s="384" t="s">
        <v>546</v>
      </c>
    </row>
    <row r="17" spans="1:7">
      <c r="D17" s="384" t="s">
        <v>549</v>
      </c>
    </row>
    <row r="18" spans="1:7">
      <c r="D18" s="382"/>
    </row>
    <row r="19" spans="1:7">
      <c r="D19" s="384" t="s">
        <v>551</v>
      </c>
    </row>
    <row r="20" spans="1:7">
      <c r="D20" s="384" t="s">
        <v>405</v>
      </c>
    </row>
    <row r="22" spans="1:7">
      <c r="A22" s="383" t="s">
        <v>797</v>
      </c>
      <c r="B22" s="378"/>
      <c r="C22" s="378"/>
      <c r="D22" s="378"/>
      <c r="E22" s="378"/>
      <c r="F22" s="378"/>
      <c r="G22" s="378"/>
    </row>
    <row r="23" spans="1:7">
      <c r="A23" s="474" t="s">
        <v>841</v>
      </c>
    </row>
    <row r="25" spans="1:7">
      <c r="A25" s="572" t="s">
        <v>798</v>
      </c>
      <c r="B25" s="572" t="s">
        <v>799</v>
      </c>
      <c r="C25" s="573" t="s">
        <v>800</v>
      </c>
      <c r="D25" s="573"/>
      <c r="E25" s="573"/>
      <c r="F25" s="573" t="s">
        <v>804</v>
      </c>
      <c r="G25" s="573"/>
    </row>
    <row r="26" spans="1:7" ht="45">
      <c r="A26" s="573"/>
      <c r="B26" s="573"/>
      <c r="C26" s="492" t="s">
        <v>801</v>
      </c>
      <c r="D26" s="492" t="s">
        <v>802</v>
      </c>
      <c r="E26" s="492" t="s">
        <v>803</v>
      </c>
      <c r="F26" s="492" t="s">
        <v>805</v>
      </c>
      <c r="G26" s="492" t="s">
        <v>806</v>
      </c>
    </row>
    <row r="27" spans="1:7" ht="45">
      <c r="A27" s="490" t="s">
        <v>807</v>
      </c>
      <c r="B27" s="490" t="s">
        <v>812</v>
      </c>
      <c r="C27" s="491" t="s">
        <v>815</v>
      </c>
      <c r="D27" s="490" t="s">
        <v>820</v>
      </c>
      <c r="E27" s="491" t="s">
        <v>825</v>
      </c>
      <c r="F27" s="490" t="s">
        <v>829</v>
      </c>
      <c r="G27" s="490" t="s">
        <v>833</v>
      </c>
    </row>
    <row r="28" spans="1:7" ht="45">
      <c r="A28" s="490" t="s">
        <v>808</v>
      </c>
      <c r="B28" s="490" t="s">
        <v>812</v>
      </c>
      <c r="C28" s="491" t="s">
        <v>816</v>
      </c>
      <c r="D28" s="490" t="s">
        <v>821</v>
      </c>
      <c r="E28" s="491" t="s">
        <v>826</v>
      </c>
      <c r="F28" s="490" t="s">
        <v>829</v>
      </c>
      <c r="G28" s="490" t="s">
        <v>834</v>
      </c>
    </row>
    <row r="29" spans="1:7" ht="45">
      <c r="A29" s="490" t="s">
        <v>809</v>
      </c>
      <c r="B29" s="490" t="s">
        <v>812</v>
      </c>
      <c r="C29" s="491" t="s">
        <v>817</v>
      </c>
      <c r="D29" s="490" t="s">
        <v>822</v>
      </c>
      <c r="E29" s="491" t="s">
        <v>827</v>
      </c>
      <c r="F29" s="490" t="s">
        <v>830</v>
      </c>
      <c r="G29" s="490" t="s">
        <v>835</v>
      </c>
    </row>
    <row r="30" spans="1:7" ht="45">
      <c r="A30" s="490" t="s">
        <v>810</v>
      </c>
      <c r="B30" s="490" t="s">
        <v>813</v>
      </c>
      <c r="C30" s="491" t="s">
        <v>818</v>
      </c>
      <c r="D30" s="490" t="s">
        <v>823</v>
      </c>
      <c r="E30" s="491" t="s">
        <v>828</v>
      </c>
      <c r="F30" s="491" t="s">
        <v>831</v>
      </c>
      <c r="G30" s="490" t="s">
        <v>794</v>
      </c>
    </row>
    <row r="31" spans="1:7" ht="45">
      <c r="A31" s="490" t="s">
        <v>811</v>
      </c>
      <c r="B31" s="490" t="s">
        <v>814</v>
      </c>
      <c r="C31" s="491" t="s">
        <v>819</v>
      </c>
      <c r="D31" s="490" t="s">
        <v>824</v>
      </c>
      <c r="E31" s="491" t="s">
        <v>828</v>
      </c>
      <c r="F31" s="491" t="s">
        <v>832</v>
      </c>
      <c r="G31" s="490" t="s">
        <v>795</v>
      </c>
    </row>
    <row r="32" spans="1:7">
      <c r="A32" t="s">
        <v>836</v>
      </c>
    </row>
  </sheetData>
  <mergeCells count="4">
    <mergeCell ref="A25:A26"/>
    <mergeCell ref="B25:B26"/>
    <mergeCell ref="C25:E25"/>
    <mergeCell ref="F25:G25"/>
  </mergeCells>
  <hyperlinks>
    <hyperlink ref="A23" r:id="rId1" display="Source: Dewberry - Preliminary findings from the National Enhanced Elevation Assessment"/>
  </hyperlinks>
  <pageMargins left="0.7" right="0.7" top="0.75" bottom="0.75" header="0.3" footer="0.3"/>
  <pageSetup fitToHeight="0" orientation="landscape" r:id="rId2"/>
  <headerFooter>
    <oddHeader>&amp;L&amp;A&amp;C&amp;F</oddHeader>
    <oddFooter>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18"/>
  <sheetViews>
    <sheetView workbookViewId="0"/>
  </sheetViews>
  <sheetFormatPr defaultRowHeight="15"/>
  <cols>
    <col min="15" max="15" width="13.140625" customWidth="1"/>
  </cols>
  <sheetData>
    <row r="1" spans="1:12" s="380" customFormat="1" ht="24" thickBot="1">
      <c r="A1" s="253" t="s">
        <v>706</v>
      </c>
    </row>
    <row r="2" spans="1:12" ht="15.75" thickTop="1"/>
    <row r="3" spans="1:12">
      <c r="A3" s="377" t="s">
        <v>506</v>
      </c>
      <c r="B3" s="16"/>
      <c r="C3" s="477"/>
      <c r="D3" s="477"/>
      <c r="E3" s="378"/>
      <c r="F3" s="378"/>
      <c r="G3" s="378"/>
      <c r="I3" s="383" t="s">
        <v>766</v>
      </c>
      <c r="J3" s="383"/>
      <c r="K3" s="383"/>
      <c r="L3" s="383"/>
    </row>
    <row r="4" spans="1:12">
      <c r="A4" s="474" t="s">
        <v>707</v>
      </c>
      <c r="C4" s="373"/>
      <c r="D4" s="373"/>
    </row>
    <row r="5" spans="1:12">
      <c r="B5" s="13"/>
      <c r="C5" s="373"/>
      <c r="D5" s="373"/>
    </row>
    <row r="6" spans="1:12">
      <c r="B6" s="13"/>
      <c r="D6" s="475" t="s">
        <v>724</v>
      </c>
    </row>
    <row r="7" spans="1:12">
      <c r="B7" s="13"/>
      <c r="D7" s="476"/>
    </row>
    <row r="8" spans="1:12">
      <c r="B8" s="13"/>
      <c r="D8" s="475" t="s">
        <v>725</v>
      </c>
    </row>
    <row r="9" spans="1:12">
      <c r="B9" s="13"/>
      <c r="D9" s="476"/>
    </row>
    <row r="10" spans="1:12">
      <c r="B10" s="13"/>
      <c r="D10" s="475" t="s">
        <v>726</v>
      </c>
    </row>
    <row r="11" spans="1:12">
      <c r="B11" s="13"/>
      <c r="D11" s="476"/>
    </row>
    <row r="12" spans="1:12">
      <c r="B12" s="13"/>
      <c r="D12" s="475" t="s">
        <v>727</v>
      </c>
    </row>
    <row r="13" spans="1:12">
      <c r="D13" s="476"/>
    </row>
    <row r="14" spans="1:12">
      <c r="D14" s="475" t="s">
        <v>728</v>
      </c>
    </row>
    <row r="17" spans="1:7">
      <c r="A17" s="383" t="s">
        <v>708</v>
      </c>
      <c r="B17" s="378"/>
      <c r="C17" s="378"/>
      <c r="D17" s="378"/>
      <c r="E17" s="378"/>
      <c r="F17" s="378"/>
      <c r="G17" s="378"/>
    </row>
    <row r="18" spans="1:7">
      <c r="A18" s="474" t="s">
        <v>796</v>
      </c>
    </row>
  </sheetData>
  <hyperlinks>
    <hyperlink ref="A4" r:id="rId1"/>
    <hyperlink ref="A18" r:id="rId2"/>
  </hyperlinks>
  <pageMargins left="0.7" right="0.7" top="0.75" bottom="0.75" header="0.3" footer="0.3"/>
  <pageSetup fitToHeight="0" orientation="landscape" r:id="rId3"/>
  <headerFooter>
    <oddHeader>&amp;L&amp;A&amp;C&amp;F</oddHeader>
    <oddFooter>Page &amp;P of &amp;N</oddFooter>
  </headerFooter>
  <drawing r:id="rId4"/>
</worksheet>
</file>

<file path=xl/worksheets/sheet13.xml><?xml version="1.0" encoding="utf-8"?>
<worksheet xmlns="http://schemas.openxmlformats.org/spreadsheetml/2006/main" xmlns:r="http://schemas.openxmlformats.org/officeDocument/2006/relationships">
  <sheetPr>
    <pageSetUpPr fitToPage="1"/>
  </sheetPr>
  <dimension ref="A1:X56"/>
  <sheetViews>
    <sheetView workbookViewId="0">
      <selection sqref="A1:XFD1"/>
    </sheetView>
  </sheetViews>
  <sheetFormatPr defaultRowHeight="15"/>
  <cols>
    <col min="14" max="14" width="14.5703125" customWidth="1"/>
    <col min="15" max="15" width="10" customWidth="1"/>
    <col min="16" max="16" width="12.140625" customWidth="1"/>
    <col min="17" max="17" width="11.7109375" customWidth="1"/>
    <col min="21" max="21" width="12.85546875" customWidth="1"/>
    <col min="22" max="22" width="8.42578125" customWidth="1"/>
    <col min="23" max="23" width="12.7109375" customWidth="1"/>
  </cols>
  <sheetData>
    <row r="1" spans="1:24" s="380" customFormat="1" ht="24" thickBot="1">
      <c r="A1" s="253" t="s">
        <v>618</v>
      </c>
    </row>
    <row r="2" spans="1:24" ht="15.75" thickTop="1"/>
    <row r="3" spans="1:24">
      <c r="A3" s="382" t="s">
        <v>615</v>
      </c>
      <c r="O3" s="383" t="s">
        <v>641</v>
      </c>
      <c r="P3" s="378"/>
      <c r="Q3" s="378"/>
      <c r="R3" s="378"/>
    </row>
    <row r="4" spans="1:24">
      <c r="A4" s="426"/>
      <c r="P4" s="438"/>
      <c r="Q4" s="438"/>
      <c r="R4" s="438"/>
      <c r="S4" s="436" t="s">
        <v>640</v>
      </c>
      <c r="T4" s="436" t="s">
        <v>643</v>
      </c>
      <c r="U4" s="436" t="s">
        <v>645</v>
      </c>
      <c r="V4" s="382"/>
    </row>
    <row r="5" spans="1:24">
      <c r="P5" s="436" t="s">
        <v>624</v>
      </c>
      <c r="Q5" s="436" t="s">
        <v>121</v>
      </c>
      <c r="R5" s="436" t="s">
        <v>629</v>
      </c>
      <c r="S5" s="436" t="s">
        <v>632</v>
      </c>
      <c r="T5" s="437" t="s">
        <v>644</v>
      </c>
      <c r="U5" s="437" t="s">
        <v>646</v>
      </c>
      <c r="V5" s="431"/>
    </row>
    <row r="6" spans="1:24">
      <c r="P6" s="436" t="s">
        <v>625</v>
      </c>
      <c r="Q6" s="436" t="s">
        <v>627</v>
      </c>
      <c r="R6" s="436" t="s">
        <v>630</v>
      </c>
      <c r="S6" s="436" t="s">
        <v>633</v>
      </c>
      <c r="T6" s="436" t="s">
        <v>642</v>
      </c>
      <c r="U6" s="436" t="s">
        <v>647</v>
      </c>
      <c r="V6" s="382"/>
    </row>
    <row r="7" spans="1:24">
      <c r="P7" s="436" t="s">
        <v>626</v>
      </c>
      <c r="Q7" s="436" t="s">
        <v>628</v>
      </c>
      <c r="R7" s="436" t="s">
        <v>659</v>
      </c>
      <c r="S7" s="436" t="s">
        <v>631</v>
      </c>
      <c r="T7" s="436" t="s">
        <v>637</v>
      </c>
      <c r="U7" s="436" t="s">
        <v>648</v>
      </c>
      <c r="V7" s="382"/>
    </row>
    <row r="8" spans="1:24">
      <c r="O8" s="382" t="s">
        <v>620</v>
      </c>
      <c r="P8" s="428"/>
      <c r="Q8" s="428"/>
      <c r="R8" s="428"/>
      <c r="S8" s="434"/>
      <c r="T8" s="434"/>
      <c r="U8" s="433"/>
    </row>
    <row r="9" spans="1:24">
      <c r="A9" s="382" t="s">
        <v>616</v>
      </c>
      <c r="O9" s="382" t="s">
        <v>621</v>
      </c>
      <c r="P9" s="428"/>
      <c r="Q9" s="428"/>
      <c r="R9" s="428"/>
      <c r="S9" s="434"/>
      <c r="T9" s="434"/>
      <c r="U9" s="433"/>
    </row>
    <row r="10" spans="1:24">
      <c r="O10" s="382" t="s">
        <v>622</v>
      </c>
      <c r="P10" s="428"/>
      <c r="Q10" s="428"/>
      <c r="R10" s="428"/>
      <c r="S10" s="434"/>
      <c r="T10" s="434"/>
      <c r="U10" s="433"/>
    </row>
    <row r="11" spans="1:24">
      <c r="O11" s="382" t="s">
        <v>623</v>
      </c>
      <c r="P11" s="428"/>
      <c r="Q11" s="428"/>
      <c r="R11" s="428"/>
      <c r="S11" s="434"/>
      <c r="T11" s="434"/>
      <c r="U11" s="433"/>
    </row>
    <row r="12" spans="1:24">
      <c r="S12" s="436" t="s">
        <v>649</v>
      </c>
      <c r="T12" s="436" t="s">
        <v>649</v>
      </c>
    </row>
    <row r="13" spans="1:24">
      <c r="S13" s="436" t="s">
        <v>649</v>
      </c>
      <c r="T13" s="436" t="s">
        <v>649</v>
      </c>
    </row>
    <row r="14" spans="1:24">
      <c r="S14" s="436" t="s">
        <v>649</v>
      </c>
      <c r="T14" s="436" t="s">
        <v>649</v>
      </c>
    </row>
    <row r="15" spans="1:24">
      <c r="S15" s="437" t="s">
        <v>649</v>
      </c>
      <c r="T15" s="437" t="s">
        <v>649</v>
      </c>
    </row>
    <row r="16" spans="1:24">
      <c r="N16" s="383" t="s">
        <v>657</v>
      </c>
      <c r="O16" s="378"/>
      <c r="P16" s="378"/>
      <c r="Q16" s="378"/>
      <c r="R16" s="378"/>
      <c r="S16" s="435" t="s">
        <v>660</v>
      </c>
      <c r="T16" s="439" t="s">
        <v>660</v>
      </c>
      <c r="U16" s="432" t="s">
        <v>658</v>
      </c>
      <c r="V16" s="378"/>
      <c r="W16" s="378"/>
      <c r="X16" s="378"/>
    </row>
    <row r="18" spans="14:24">
      <c r="N18" s="440" t="s">
        <v>661</v>
      </c>
      <c r="O18" s="440" t="s">
        <v>651</v>
      </c>
      <c r="P18" s="440" t="s">
        <v>652</v>
      </c>
      <c r="Q18" s="440" t="s">
        <v>653</v>
      </c>
      <c r="R18" s="440" t="s">
        <v>654</v>
      </c>
      <c r="U18" s="440" t="s">
        <v>634</v>
      </c>
      <c r="V18" s="440" t="s">
        <v>636</v>
      </c>
      <c r="W18" s="440" t="s">
        <v>638</v>
      </c>
      <c r="X18" s="440" t="s">
        <v>655</v>
      </c>
    </row>
    <row r="19" spans="14:24" ht="15.75" thickBot="1">
      <c r="N19" s="441" t="s">
        <v>662</v>
      </c>
      <c r="O19" s="441" t="s">
        <v>637</v>
      </c>
      <c r="P19" s="441" t="s">
        <v>637</v>
      </c>
      <c r="Q19" s="441" t="s">
        <v>637</v>
      </c>
      <c r="R19" s="441" t="s">
        <v>637</v>
      </c>
      <c r="U19" s="441" t="s">
        <v>635</v>
      </c>
      <c r="V19" s="441" t="s">
        <v>637</v>
      </c>
      <c r="W19" s="441" t="s">
        <v>650</v>
      </c>
      <c r="X19" s="441" t="s">
        <v>656</v>
      </c>
    </row>
    <row r="20" spans="14:24" ht="15.75" thickTop="1"/>
    <row r="34" spans="1:1">
      <c r="A34" s="427" t="s">
        <v>617</v>
      </c>
    </row>
    <row r="56" spans="1:6">
      <c r="A56" s="429" t="s">
        <v>639</v>
      </c>
      <c r="B56" s="430"/>
      <c r="C56" s="430"/>
      <c r="D56" s="430"/>
      <c r="E56" s="430"/>
      <c r="F56" s="430"/>
    </row>
  </sheetData>
  <pageMargins left="0.7" right="0.7" top="0.75" bottom="0.75" header="0.3" footer="0.3"/>
  <pageSetup scale="52" fitToHeight="0" orientation="landscape" horizontalDpi="300" verticalDpi="300" r:id="rId1"/>
  <headerFooter>
    <oddHeader>&amp;L&amp;A&amp;C&amp;F</oddHeader>
    <oddFooter>Page &amp;P of &amp;N</oddFooter>
  </headerFooter>
  <rowBreaks count="1" manualBreakCount="1">
    <brk id="33" max="16383"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D29"/>
  <sheetViews>
    <sheetView topLeftCell="A7" workbookViewId="0">
      <selection activeCell="O13" sqref="O13"/>
    </sheetView>
  </sheetViews>
  <sheetFormatPr defaultRowHeight="15"/>
  <sheetData>
    <row r="1" spans="1:4" s="380" customFormat="1" ht="24" thickBot="1">
      <c r="A1" s="253" t="s">
        <v>788</v>
      </c>
    </row>
    <row r="2" spans="1:4" ht="15.75" thickTop="1">
      <c r="A2">
        <v>0.1</v>
      </c>
      <c r="B2" t="s">
        <v>838</v>
      </c>
      <c r="C2" t="s">
        <v>781</v>
      </c>
    </row>
    <row r="4" spans="1:4">
      <c r="A4">
        <v>0.11</v>
      </c>
      <c r="B4" t="s">
        <v>838</v>
      </c>
      <c r="C4" t="s">
        <v>785</v>
      </c>
    </row>
    <row r="5" spans="1:4">
      <c r="C5" t="s">
        <v>786</v>
      </c>
    </row>
    <row r="6" spans="1:4">
      <c r="C6" t="s">
        <v>787</v>
      </c>
    </row>
    <row r="8" spans="1:4">
      <c r="A8">
        <v>0.12</v>
      </c>
      <c r="B8" t="s">
        <v>838</v>
      </c>
      <c r="C8" t="s">
        <v>789</v>
      </c>
    </row>
    <row r="9" spans="1:4">
      <c r="C9" t="s">
        <v>792</v>
      </c>
    </row>
    <row r="11" spans="1:4">
      <c r="A11">
        <v>0.13</v>
      </c>
      <c r="B11" t="s">
        <v>837</v>
      </c>
      <c r="C11" t="s">
        <v>842</v>
      </c>
    </row>
    <row r="12" spans="1:4">
      <c r="C12" t="s">
        <v>840</v>
      </c>
    </row>
    <row r="13" spans="1:4">
      <c r="C13" t="s">
        <v>847</v>
      </c>
    </row>
    <row r="15" spans="1:4">
      <c r="A15">
        <v>1</v>
      </c>
      <c r="B15" t="s">
        <v>848</v>
      </c>
      <c r="C15" t="s">
        <v>851</v>
      </c>
    </row>
    <row r="16" spans="1:4">
      <c r="D16" t="s">
        <v>852</v>
      </c>
    </row>
    <row r="17" spans="1:4">
      <c r="D17" t="s">
        <v>856</v>
      </c>
    </row>
    <row r="18" spans="1:4">
      <c r="D18" t="s">
        <v>857</v>
      </c>
    </row>
    <row r="19" spans="1:4">
      <c r="C19" t="s">
        <v>858</v>
      </c>
    </row>
    <row r="21" spans="1:4">
      <c r="A21">
        <v>1.1000000000000001</v>
      </c>
      <c r="B21" t="s">
        <v>860</v>
      </c>
      <c r="C21" t="s">
        <v>863</v>
      </c>
    </row>
    <row r="23" spans="1:4">
      <c r="A23">
        <v>1.2</v>
      </c>
      <c r="B23" t="s">
        <v>865</v>
      </c>
      <c r="C23" t="s">
        <v>868</v>
      </c>
    </row>
    <row r="24" spans="1:4">
      <c r="C24" t="s">
        <v>870</v>
      </c>
    </row>
    <row r="25" spans="1:4">
      <c r="C25" t="s">
        <v>871</v>
      </c>
    </row>
    <row r="26" spans="1:4">
      <c r="C26" t="s">
        <v>904</v>
      </c>
    </row>
    <row r="27" spans="1:4">
      <c r="C27" t="s">
        <v>905</v>
      </c>
    </row>
    <row r="28" spans="1:4">
      <c r="C28" t="s">
        <v>906</v>
      </c>
    </row>
    <row r="29" spans="1:4">
      <c r="C29" t="s">
        <v>917</v>
      </c>
    </row>
  </sheetData>
  <pageMargins left="0.7" right="0.7"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522"/>
  <sheetViews>
    <sheetView zoomScale="80" zoomScaleNormal="80" workbookViewId="0"/>
  </sheetViews>
  <sheetFormatPr defaultRowHeight="15"/>
  <cols>
    <col min="1" max="1" width="25.28515625" customWidth="1"/>
    <col min="2" max="2" width="20.7109375" customWidth="1"/>
    <col min="3" max="3" width="42.7109375" customWidth="1"/>
    <col min="4" max="4" width="38.140625" customWidth="1"/>
    <col min="5" max="5" width="12.28515625" customWidth="1"/>
    <col min="6" max="6" width="34.5703125" customWidth="1"/>
  </cols>
  <sheetData>
    <row r="1" spans="1:6" s="251" customFormat="1" ht="24" thickBot="1">
      <c r="A1" s="250" t="s">
        <v>859</v>
      </c>
    </row>
    <row r="2" spans="1:6" ht="16.5" thickTop="1" thickBot="1"/>
    <row r="3" spans="1:6" s="13" customFormat="1" ht="27.75" customHeight="1" thickBot="1">
      <c r="A3" s="565" t="s">
        <v>472</v>
      </c>
      <c r="B3" s="566"/>
      <c r="C3" s="566"/>
      <c r="D3" s="566"/>
      <c r="E3" s="566"/>
      <c r="F3" s="567"/>
    </row>
    <row r="4" spans="1:6" s="13" customFormat="1" ht="15" customHeight="1">
      <c r="A4" s="114" t="s">
        <v>126</v>
      </c>
      <c r="B4" s="115" t="s">
        <v>118</v>
      </c>
      <c r="C4" s="116" t="s">
        <v>10</v>
      </c>
      <c r="D4" s="115" t="s">
        <v>115</v>
      </c>
      <c r="E4" s="115" t="s">
        <v>136</v>
      </c>
      <c r="F4" s="117" t="s">
        <v>125</v>
      </c>
    </row>
    <row r="5" spans="1:6" s="13" customFormat="1" ht="15" customHeight="1" thickBot="1">
      <c r="A5" s="119"/>
      <c r="B5" s="120"/>
      <c r="C5" s="121"/>
      <c r="D5" s="120"/>
      <c r="E5" s="120"/>
      <c r="F5" s="122"/>
    </row>
    <row r="6" spans="1:6" s="13" customFormat="1">
      <c r="A6" s="574" t="s">
        <v>473</v>
      </c>
      <c r="B6" s="526"/>
      <c r="C6" s="526"/>
      <c r="D6" s="526"/>
      <c r="E6" s="526"/>
      <c r="F6" s="526"/>
    </row>
    <row r="7" spans="1:6" s="13" customFormat="1" ht="75.75" customHeight="1">
      <c r="A7" s="575"/>
      <c r="B7" s="454" t="s">
        <v>892</v>
      </c>
      <c r="C7" s="445" t="s">
        <v>523</v>
      </c>
      <c r="D7" s="450" t="s">
        <v>566</v>
      </c>
      <c r="E7" s="97">
        <v>3.1</v>
      </c>
      <c r="F7" s="464"/>
    </row>
    <row r="8" spans="1:6" s="13" customFormat="1" ht="78.75" customHeight="1">
      <c r="A8" s="575"/>
      <c r="B8" s="454" t="s">
        <v>893</v>
      </c>
      <c r="C8" s="445" t="s">
        <v>530</v>
      </c>
      <c r="D8" s="450" t="s">
        <v>566</v>
      </c>
      <c r="E8" s="167" t="s">
        <v>60</v>
      </c>
      <c r="F8" s="464"/>
    </row>
    <row r="9" spans="1:6" s="13" customFormat="1" ht="75.75" customHeight="1">
      <c r="A9" s="575"/>
      <c r="B9" s="454" t="s">
        <v>894</v>
      </c>
      <c r="C9" s="445" t="s">
        <v>522</v>
      </c>
      <c r="D9" s="450" t="s">
        <v>567</v>
      </c>
      <c r="E9" s="97">
        <v>3.1</v>
      </c>
      <c r="F9" s="464"/>
    </row>
    <row r="10" spans="1:6" s="13" customFormat="1" ht="75.75" customHeight="1">
      <c r="A10" s="575"/>
      <c r="B10" s="454" t="s">
        <v>895</v>
      </c>
      <c r="C10" s="445" t="s">
        <v>163</v>
      </c>
      <c r="D10" s="450" t="s">
        <v>568</v>
      </c>
      <c r="E10" s="97">
        <v>3.1</v>
      </c>
      <c r="F10" s="464"/>
    </row>
    <row r="11" spans="1:6" s="13" customFormat="1" ht="73.5" customHeight="1">
      <c r="A11" s="575"/>
      <c r="B11" s="454" t="s">
        <v>907</v>
      </c>
      <c r="C11" s="445" t="s">
        <v>475</v>
      </c>
      <c r="D11" s="450" t="s">
        <v>568</v>
      </c>
      <c r="E11" s="97">
        <v>3.1</v>
      </c>
      <c r="F11" s="464"/>
    </row>
    <row r="12" spans="1:6" s="13" customFormat="1" ht="74.25" customHeight="1">
      <c r="A12" s="575"/>
      <c r="B12" s="454" t="s">
        <v>908</v>
      </c>
      <c r="C12" s="445" t="s">
        <v>476</v>
      </c>
      <c r="D12" s="450" t="s">
        <v>568</v>
      </c>
      <c r="E12" s="97">
        <v>3.1</v>
      </c>
      <c r="F12" s="464"/>
    </row>
    <row r="13" spans="1:6" s="13" customFormat="1" ht="74.25" customHeight="1">
      <c r="A13" s="575"/>
      <c r="B13" s="454" t="s">
        <v>909</v>
      </c>
      <c r="C13" s="445" t="s">
        <v>477</v>
      </c>
      <c r="D13" s="450" t="s">
        <v>568</v>
      </c>
      <c r="E13" s="97">
        <v>3.1</v>
      </c>
      <c r="F13" s="464"/>
    </row>
    <row r="14" spans="1:6" s="13" customFormat="1" ht="94.5" customHeight="1">
      <c r="A14" s="575"/>
      <c r="B14" s="454" t="s">
        <v>898</v>
      </c>
      <c r="C14" s="445" t="s">
        <v>423</v>
      </c>
      <c r="D14" s="450" t="s">
        <v>568</v>
      </c>
      <c r="E14" s="97">
        <v>3.1</v>
      </c>
      <c r="F14" s="464"/>
    </row>
    <row r="15" spans="1:6" s="13" customFormat="1" ht="78.75" customHeight="1">
      <c r="A15" s="575"/>
      <c r="B15" s="454" t="s">
        <v>897</v>
      </c>
      <c r="C15" s="445" t="s">
        <v>164</v>
      </c>
      <c r="D15" s="450" t="s">
        <v>568</v>
      </c>
      <c r="E15" s="97">
        <v>3.1</v>
      </c>
      <c r="F15" s="4"/>
    </row>
    <row r="16" spans="1:6" s="13" customFormat="1" ht="87.75" customHeight="1" thickBot="1">
      <c r="A16" s="575"/>
      <c r="B16" s="453" t="s">
        <v>896</v>
      </c>
      <c r="C16" s="444" t="s">
        <v>479</v>
      </c>
      <c r="D16" s="169" t="s">
        <v>557</v>
      </c>
      <c r="E16" s="166">
        <v>3.5</v>
      </c>
      <c r="F16" s="465"/>
    </row>
    <row r="17" spans="1:6" s="13" customFormat="1" ht="27.75" customHeight="1" thickBot="1">
      <c r="A17" s="565" t="s">
        <v>470</v>
      </c>
      <c r="B17" s="566"/>
      <c r="C17" s="566"/>
      <c r="D17" s="566"/>
      <c r="E17" s="566"/>
      <c r="F17" s="567"/>
    </row>
    <row r="18" spans="1:6" s="13" customFormat="1" ht="15" customHeight="1">
      <c r="A18" s="114" t="s">
        <v>126</v>
      </c>
      <c r="B18" s="115" t="s">
        <v>118</v>
      </c>
      <c r="C18" s="116" t="s">
        <v>10</v>
      </c>
      <c r="D18" s="115" t="s">
        <v>115</v>
      </c>
      <c r="E18" s="115" t="s">
        <v>136</v>
      </c>
      <c r="F18" s="117" t="s">
        <v>125</v>
      </c>
    </row>
    <row r="19" spans="1:6" s="13" customFormat="1" ht="15" customHeight="1" thickBot="1">
      <c r="A19" s="119"/>
      <c r="B19" s="120"/>
      <c r="C19" s="121"/>
      <c r="D19" s="120"/>
      <c r="E19" s="120"/>
      <c r="F19" s="122"/>
    </row>
    <row r="20" spans="1:6" s="13" customFormat="1" ht="14.25">
      <c r="A20" s="576" t="s">
        <v>471</v>
      </c>
      <c r="B20" s="568"/>
      <c r="C20" s="568"/>
      <c r="D20" s="568"/>
      <c r="E20" s="568"/>
      <c r="F20" s="568"/>
    </row>
    <row r="21" spans="1:6" s="13" customFormat="1" ht="60.75" customHeight="1">
      <c r="A21" s="575"/>
      <c r="B21" s="453" t="s">
        <v>878</v>
      </c>
      <c r="C21" s="444" t="s">
        <v>866</v>
      </c>
      <c r="D21" s="169" t="s">
        <v>867</v>
      </c>
      <c r="E21" s="166"/>
      <c r="F21" s="465"/>
    </row>
    <row r="22" spans="1:6" s="13" customFormat="1" ht="97.5" customHeight="1">
      <c r="A22" s="575"/>
      <c r="B22" s="453" t="s">
        <v>879</v>
      </c>
      <c r="C22" s="444" t="s">
        <v>448</v>
      </c>
      <c r="D22" s="169" t="s">
        <v>486</v>
      </c>
      <c r="E22" s="166">
        <v>3.5</v>
      </c>
      <c r="F22" s="465"/>
    </row>
    <row r="23" spans="1:6" s="13" customFormat="1" ht="108.75" customHeight="1">
      <c r="A23" s="575"/>
      <c r="B23" s="454" t="s">
        <v>880</v>
      </c>
      <c r="C23" s="445" t="s">
        <v>182</v>
      </c>
      <c r="D23" s="450" t="s">
        <v>569</v>
      </c>
      <c r="E23" s="97">
        <v>3.1</v>
      </c>
      <c r="F23" s="464"/>
    </row>
    <row r="24" spans="1:6" s="13" customFormat="1" ht="108.75" customHeight="1">
      <c r="A24" s="575"/>
      <c r="B24" s="455" t="s">
        <v>881</v>
      </c>
      <c r="C24" s="446" t="s">
        <v>791</v>
      </c>
      <c r="D24" s="450" t="s">
        <v>569</v>
      </c>
      <c r="E24" s="168"/>
      <c r="F24" s="462"/>
    </row>
    <row r="25" spans="1:6" s="13" customFormat="1" ht="75.75" customHeight="1">
      <c r="A25" s="575"/>
      <c r="B25" s="455" t="s">
        <v>882</v>
      </c>
      <c r="C25" s="446" t="s">
        <v>417</v>
      </c>
      <c r="D25" s="451" t="s">
        <v>512</v>
      </c>
      <c r="E25" s="173" t="s">
        <v>60</v>
      </c>
      <c r="F25" s="462"/>
    </row>
    <row r="26" spans="1:6" s="13" customFormat="1" ht="167.25" customHeight="1" thickBot="1">
      <c r="A26" s="575"/>
      <c r="B26" s="454" t="s">
        <v>883</v>
      </c>
      <c r="C26" s="445" t="s">
        <v>521</v>
      </c>
      <c r="D26" s="170" t="s">
        <v>774</v>
      </c>
      <c r="E26" s="303" t="s">
        <v>60</v>
      </c>
      <c r="F26" s="469"/>
    </row>
    <row r="27" spans="1:6" s="13" customFormat="1" ht="28.5" customHeight="1" thickBot="1">
      <c r="A27" s="565" t="s">
        <v>467</v>
      </c>
      <c r="B27" s="566"/>
      <c r="C27" s="566"/>
      <c r="D27" s="566"/>
      <c r="E27" s="566"/>
      <c r="F27" s="567"/>
    </row>
    <row r="28" spans="1:6" s="13" customFormat="1" ht="15" customHeight="1">
      <c r="A28" s="114" t="s">
        <v>126</v>
      </c>
      <c r="B28" s="115" t="s">
        <v>118</v>
      </c>
      <c r="C28" s="116" t="s">
        <v>10</v>
      </c>
      <c r="D28" s="115" t="s">
        <v>115</v>
      </c>
      <c r="E28" s="115" t="s">
        <v>136</v>
      </c>
      <c r="F28" s="117" t="s">
        <v>125</v>
      </c>
    </row>
    <row r="29" spans="1:6" s="13" customFormat="1" ht="15" customHeight="1" thickBot="1">
      <c r="A29" s="119"/>
      <c r="B29" s="120"/>
      <c r="C29" s="121"/>
      <c r="D29" s="120"/>
      <c r="E29" s="120"/>
      <c r="F29" s="122"/>
    </row>
    <row r="30" spans="1:6" s="13" customFormat="1" ht="14.25">
      <c r="A30" s="577" t="s">
        <v>468</v>
      </c>
      <c r="B30" s="569"/>
      <c r="C30" s="569"/>
      <c r="D30" s="569"/>
      <c r="E30" s="569"/>
      <c r="F30" s="569"/>
    </row>
    <row r="31" spans="1:6" s="13" customFormat="1" ht="108.75" customHeight="1">
      <c r="A31" s="575"/>
      <c r="B31" s="454" t="s">
        <v>884</v>
      </c>
      <c r="C31" s="445" t="s">
        <v>474</v>
      </c>
      <c r="D31" s="450" t="s">
        <v>563</v>
      </c>
      <c r="E31" s="97">
        <v>3.1</v>
      </c>
      <c r="F31" s="464"/>
    </row>
    <row r="32" spans="1:6" s="13" customFormat="1" ht="104.25" customHeight="1">
      <c r="A32" s="575"/>
      <c r="B32" s="454" t="s">
        <v>880</v>
      </c>
      <c r="C32" s="445" t="s">
        <v>478</v>
      </c>
      <c r="D32" s="450" t="s">
        <v>563</v>
      </c>
      <c r="E32" s="97">
        <v>3.1</v>
      </c>
      <c r="F32" s="464"/>
    </row>
    <row r="33" spans="1:6" s="13" customFormat="1" ht="111" customHeight="1">
      <c r="A33" s="575"/>
      <c r="B33" s="454" t="s">
        <v>885</v>
      </c>
      <c r="C33" s="445" t="s">
        <v>163</v>
      </c>
      <c r="D33" s="450" t="s">
        <v>563</v>
      </c>
      <c r="E33" s="97">
        <v>3.1</v>
      </c>
      <c r="F33" s="464"/>
    </row>
    <row r="34" spans="1:6" s="13" customFormat="1" ht="115.5" customHeight="1">
      <c r="A34" s="575"/>
      <c r="B34" s="454" t="s">
        <v>910</v>
      </c>
      <c r="C34" s="445" t="s">
        <v>475</v>
      </c>
      <c r="D34" s="450" t="s">
        <v>563</v>
      </c>
      <c r="E34" s="97">
        <v>3.1</v>
      </c>
      <c r="F34" s="464"/>
    </row>
    <row r="35" spans="1:6" s="13" customFormat="1" ht="115.5" customHeight="1">
      <c r="A35" s="575"/>
      <c r="B35" s="454" t="s">
        <v>911</v>
      </c>
      <c r="C35" s="445" t="s">
        <v>476</v>
      </c>
      <c r="D35" s="450" t="s">
        <v>563</v>
      </c>
      <c r="E35" s="97">
        <v>3.1</v>
      </c>
      <c r="F35" s="464"/>
    </row>
    <row r="36" spans="1:6" s="13" customFormat="1" ht="107.25" customHeight="1">
      <c r="A36" s="575"/>
      <c r="B36" s="454" t="s">
        <v>912</v>
      </c>
      <c r="C36" s="445" t="s">
        <v>477</v>
      </c>
      <c r="D36" s="450" t="s">
        <v>563</v>
      </c>
      <c r="E36" s="97">
        <v>3.1</v>
      </c>
      <c r="F36" s="464"/>
    </row>
    <row r="37" spans="1:6" s="13" customFormat="1" ht="112.5" customHeight="1">
      <c r="A37" s="575"/>
      <c r="B37" s="454" t="s">
        <v>899</v>
      </c>
      <c r="C37" s="445" t="s">
        <v>423</v>
      </c>
      <c r="D37" s="450" t="s">
        <v>563</v>
      </c>
      <c r="E37" s="97">
        <v>3.1</v>
      </c>
      <c r="F37" s="464"/>
    </row>
    <row r="38" spans="1:6" s="13" customFormat="1" ht="110.25" customHeight="1">
      <c r="A38" s="575"/>
      <c r="B38" s="454" t="s">
        <v>886</v>
      </c>
      <c r="C38" s="445" t="s">
        <v>164</v>
      </c>
      <c r="D38" s="450" t="s">
        <v>563</v>
      </c>
      <c r="E38" s="97">
        <v>3.1</v>
      </c>
      <c r="F38" s="468"/>
    </row>
    <row r="39" spans="1:6" s="13" customFormat="1" ht="105" customHeight="1">
      <c r="A39" s="575"/>
      <c r="B39" s="453" t="s">
        <v>887</v>
      </c>
      <c r="C39" s="444" t="s">
        <v>514</v>
      </c>
      <c r="D39" s="450" t="s">
        <v>564</v>
      </c>
      <c r="E39" s="95" t="s">
        <v>60</v>
      </c>
      <c r="F39" s="465"/>
    </row>
    <row r="40" spans="1:6" s="13" customFormat="1" ht="105.75" customHeight="1">
      <c r="A40" s="575"/>
      <c r="B40" s="455" t="s">
        <v>900</v>
      </c>
      <c r="C40" s="446" t="s">
        <v>394</v>
      </c>
      <c r="D40" s="450" t="s">
        <v>565</v>
      </c>
      <c r="E40" s="99" t="s">
        <v>60</v>
      </c>
      <c r="F40" s="466"/>
    </row>
    <row r="41" spans="1:6" s="13" customFormat="1" ht="14.25">
      <c r="A41" s="574" t="s">
        <v>469</v>
      </c>
      <c r="B41" s="564"/>
      <c r="C41" s="564"/>
      <c r="D41" s="564"/>
      <c r="E41" s="564"/>
      <c r="F41" s="564"/>
    </row>
    <row r="42" spans="1:6" s="13" customFormat="1" ht="36.75" customHeight="1">
      <c r="A42" s="575"/>
      <c r="B42" s="453" t="s">
        <v>888</v>
      </c>
      <c r="C42" s="444" t="s">
        <v>395</v>
      </c>
      <c r="D42" s="169" t="s">
        <v>493</v>
      </c>
      <c r="E42" s="166" t="s">
        <v>166</v>
      </c>
      <c r="F42" s="465"/>
    </row>
    <row r="43" spans="1:6" s="13" customFormat="1" ht="46.5" customHeight="1">
      <c r="A43" s="575"/>
      <c r="B43" s="454" t="s">
        <v>889</v>
      </c>
      <c r="C43" s="445" t="s">
        <v>481</v>
      </c>
      <c r="D43" s="170" t="s">
        <v>494</v>
      </c>
      <c r="E43" s="167" t="s">
        <v>60</v>
      </c>
      <c r="F43" s="4"/>
    </row>
    <row r="44" spans="1:6" s="13" customFormat="1" ht="92.25" customHeight="1" thickBot="1">
      <c r="A44" s="575"/>
      <c r="B44" s="454" t="s">
        <v>890</v>
      </c>
      <c r="C44" s="445" t="s">
        <v>480</v>
      </c>
      <c r="D44" s="170" t="s">
        <v>495</v>
      </c>
      <c r="E44" s="97">
        <v>3.5</v>
      </c>
      <c r="F44" s="471"/>
    </row>
    <row r="45" spans="1:6" ht="22.5" customHeight="1" thickBot="1">
      <c r="A45" s="565" t="s">
        <v>855</v>
      </c>
      <c r="B45" s="566"/>
      <c r="C45" s="566"/>
      <c r="D45" s="566"/>
      <c r="E45" s="566"/>
      <c r="F45" s="567"/>
    </row>
    <row r="46" spans="1:6" ht="15" customHeight="1">
      <c r="A46" s="114" t="s">
        <v>126</v>
      </c>
      <c r="B46" s="115" t="s">
        <v>118</v>
      </c>
      <c r="C46" s="116" t="s">
        <v>10</v>
      </c>
      <c r="D46" s="115" t="s">
        <v>115</v>
      </c>
      <c r="E46" s="115" t="s">
        <v>136</v>
      </c>
      <c r="F46" s="117" t="s">
        <v>125</v>
      </c>
    </row>
    <row r="47" spans="1:6" ht="15" customHeight="1" thickBot="1">
      <c r="A47" s="119"/>
      <c r="B47" s="120"/>
      <c r="C47" s="121"/>
      <c r="D47" s="120"/>
      <c r="E47" s="120"/>
      <c r="F47" s="122"/>
    </row>
    <row r="48" spans="1:6" s="13" customFormat="1" ht="14.25">
      <c r="A48" s="574" t="s">
        <v>469</v>
      </c>
      <c r="B48" s="564"/>
      <c r="C48" s="564"/>
      <c r="D48" s="564"/>
      <c r="E48" s="564"/>
      <c r="F48" s="564"/>
    </row>
    <row r="49" spans="1:6" s="13" customFormat="1" ht="63" customHeight="1" thickBot="1">
      <c r="A49" s="585"/>
      <c r="B49" s="586" t="s">
        <v>891</v>
      </c>
      <c r="C49" s="587" t="s">
        <v>680</v>
      </c>
      <c r="D49" s="588" t="s">
        <v>681</v>
      </c>
      <c r="E49" s="589" t="s">
        <v>60</v>
      </c>
      <c r="F49" s="590"/>
    </row>
    <row r="518" spans="2:2">
      <c r="B518" s="13" t="s">
        <v>131</v>
      </c>
    </row>
    <row r="519" spans="2:2">
      <c r="B519" s="4" t="s">
        <v>129</v>
      </c>
    </row>
    <row r="520" spans="2:2">
      <c r="B520" s="4" t="s">
        <v>128</v>
      </c>
    </row>
    <row r="521" spans="2:2">
      <c r="B521" s="4" t="s">
        <v>127</v>
      </c>
    </row>
    <row r="522" spans="2:2">
      <c r="B522" s="4" t="s">
        <v>130</v>
      </c>
    </row>
  </sheetData>
  <mergeCells count="9">
    <mergeCell ref="A41:F41"/>
    <mergeCell ref="A48:F48"/>
    <mergeCell ref="A45:F45"/>
    <mergeCell ref="A3:F3"/>
    <mergeCell ref="A6:F6"/>
    <mergeCell ref="A17:F17"/>
    <mergeCell ref="A20:F20"/>
    <mergeCell ref="A27:F27"/>
    <mergeCell ref="A30:F30"/>
  </mergeCells>
  <conditionalFormatting sqref="A3:A16 A31:A40 A42:A44 A48:A49 A21:A26">
    <cfRule type="containsText" dxfId="31" priority="57" stopIfTrue="1" operator="containsText" text="Not Applicable">
      <formula>NOT(ISERROR(SEARCH("Not Applicable",A3)))</formula>
    </cfRule>
    <cfRule type="containsText" dxfId="30" priority="58" stopIfTrue="1" operator="containsText" text="In Progress">
      <formula>NOT(ISERROR(SEARCH("In Progress",A3)))</formula>
    </cfRule>
    <cfRule type="containsText" dxfId="29" priority="59" stopIfTrue="1" operator="containsText" text="Completed">
      <formula>NOT(ISERROR(SEARCH("Completed",A3)))</formula>
    </cfRule>
    <cfRule type="containsText" dxfId="28" priority="60" stopIfTrue="1" operator="containsText" text="Not Started">
      <formula>NOT(ISERROR(SEARCH("Not Started",A3)))</formula>
    </cfRule>
  </conditionalFormatting>
  <conditionalFormatting sqref="A4:A5">
    <cfRule type="containsText" dxfId="27" priority="25" stopIfTrue="1" operator="containsText" text="Not Applicable">
      <formula>NOT(ISERROR(SEARCH("Not Applicable",A4)))</formula>
    </cfRule>
    <cfRule type="containsText" dxfId="26" priority="26" stopIfTrue="1" operator="containsText" text="In Progress">
      <formula>NOT(ISERROR(SEARCH("In Progress",A4)))</formula>
    </cfRule>
    <cfRule type="containsText" dxfId="25" priority="27" stopIfTrue="1" operator="containsText" text="Completed">
      <formula>NOT(ISERROR(SEARCH("Completed",A4)))</formula>
    </cfRule>
    <cfRule type="containsText" dxfId="24" priority="28" stopIfTrue="1" operator="containsText" text="Not Started">
      <formula>NOT(ISERROR(SEARCH("Not Started",A4)))</formula>
    </cfRule>
  </conditionalFormatting>
  <conditionalFormatting sqref="A18:A19">
    <cfRule type="containsText" dxfId="23" priority="21" stopIfTrue="1" operator="containsText" text="Not Applicable">
      <formula>NOT(ISERROR(SEARCH("Not Applicable",A18)))</formula>
    </cfRule>
    <cfRule type="containsText" dxfId="22" priority="22" stopIfTrue="1" operator="containsText" text="In Progress">
      <formula>NOT(ISERROR(SEARCH("In Progress",A18)))</formula>
    </cfRule>
    <cfRule type="containsText" dxfId="21" priority="23" stopIfTrue="1" operator="containsText" text="Completed">
      <formula>NOT(ISERROR(SEARCH("Completed",A18)))</formula>
    </cfRule>
    <cfRule type="containsText" dxfId="20" priority="24" stopIfTrue="1" operator="containsText" text="Not Started">
      <formula>NOT(ISERROR(SEARCH("Not Started",A18)))</formula>
    </cfRule>
  </conditionalFormatting>
  <conditionalFormatting sqref="A18:A19">
    <cfRule type="containsText" dxfId="19" priority="17" stopIfTrue="1" operator="containsText" text="Not Applicable">
      <formula>NOT(ISERROR(SEARCH("Not Applicable",A18)))</formula>
    </cfRule>
    <cfRule type="containsText" dxfId="18" priority="18" stopIfTrue="1" operator="containsText" text="In Progress">
      <formula>NOT(ISERROR(SEARCH("In Progress",A18)))</formula>
    </cfRule>
    <cfRule type="containsText" dxfId="17" priority="19" stopIfTrue="1" operator="containsText" text="Completed">
      <formula>NOT(ISERROR(SEARCH("Completed",A18)))</formula>
    </cfRule>
    <cfRule type="containsText" dxfId="16" priority="20" stopIfTrue="1" operator="containsText" text="Not Started">
      <formula>NOT(ISERROR(SEARCH("Not Started",A18)))</formula>
    </cfRule>
  </conditionalFormatting>
  <conditionalFormatting sqref="A28:A29">
    <cfRule type="containsText" dxfId="15" priority="13" stopIfTrue="1" operator="containsText" text="Not Applicable">
      <formula>NOT(ISERROR(SEARCH("Not Applicable",A28)))</formula>
    </cfRule>
    <cfRule type="containsText" dxfId="14" priority="14" stopIfTrue="1" operator="containsText" text="In Progress">
      <formula>NOT(ISERROR(SEARCH("In Progress",A28)))</formula>
    </cfRule>
    <cfRule type="containsText" dxfId="13" priority="15" stopIfTrue="1" operator="containsText" text="Completed">
      <formula>NOT(ISERROR(SEARCH("Completed",A28)))</formula>
    </cfRule>
    <cfRule type="containsText" dxfId="12" priority="16" stopIfTrue="1" operator="containsText" text="Not Started">
      <formula>NOT(ISERROR(SEARCH("Not Started",A28)))</formula>
    </cfRule>
  </conditionalFormatting>
  <conditionalFormatting sqref="A28:A29">
    <cfRule type="containsText" dxfId="11" priority="9" stopIfTrue="1" operator="containsText" text="Not Applicable">
      <formula>NOT(ISERROR(SEARCH("Not Applicable",A28)))</formula>
    </cfRule>
    <cfRule type="containsText" dxfId="10" priority="10" stopIfTrue="1" operator="containsText" text="In Progress">
      <formula>NOT(ISERROR(SEARCH("In Progress",A28)))</formula>
    </cfRule>
    <cfRule type="containsText" dxfId="9" priority="11" stopIfTrue="1" operator="containsText" text="Completed">
      <formula>NOT(ISERROR(SEARCH("Completed",A28)))</formula>
    </cfRule>
    <cfRule type="containsText" dxfId="8" priority="12" stopIfTrue="1" operator="containsText" text="Not Started">
      <formula>NOT(ISERROR(SEARCH("Not Started",A28)))</formula>
    </cfRule>
  </conditionalFormatting>
  <conditionalFormatting sqref="A46:A47">
    <cfRule type="containsText" dxfId="7" priority="5" stopIfTrue="1" operator="containsText" text="Not Applicable">
      <formula>NOT(ISERROR(SEARCH("Not Applicable",A46)))</formula>
    </cfRule>
    <cfRule type="containsText" dxfId="6" priority="6" stopIfTrue="1" operator="containsText" text="In Progress">
      <formula>NOT(ISERROR(SEARCH("In Progress",A46)))</formula>
    </cfRule>
    <cfRule type="containsText" dxfId="5" priority="7" stopIfTrue="1" operator="containsText" text="Completed">
      <formula>NOT(ISERROR(SEARCH("Completed",A46)))</formula>
    </cfRule>
    <cfRule type="containsText" dxfId="4" priority="8" stopIfTrue="1" operator="containsText" text="Not Started">
      <formula>NOT(ISERROR(SEARCH("Not Started",A46)))</formula>
    </cfRule>
  </conditionalFormatting>
  <conditionalFormatting sqref="A46:A47">
    <cfRule type="containsText" dxfId="3" priority="1" stopIfTrue="1" operator="containsText" text="Not Applicable">
      <formula>NOT(ISERROR(SEARCH("Not Applicable",A46)))</formula>
    </cfRule>
    <cfRule type="containsText" dxfId="2" priority="2" stopIfTrue="1" operator="containsText" text="In Progress">
      <formula>NOT(ISERROR(SEARCH("In Progress",A46)))</formula>
    </cfRule>
    <cfRule type="containsText" dxfId="1" priority="3" stopIfTrue="1" operator="containsText" text="Completed">
      <formula>NOT(ISERROR(SEARCH("Completed",A46)))</formula>
    </cfRule>
    <cfRule type="containsText" dxfId="0" priority="4" stopIfTrue="1" operator="containsText" text="Not Started">
      <formula>NOT(ISERROR(SEARCH("Not Started",A46)))</formula>
    </cfRule>
  </conditionalFormatting>
  <dataValidations count="1">
    <dataValidation type="list" allowBlank="1" showInputMessage="1" showErrorMessage="1" sqref="A42:A44 A31:A40 A49 A7:A16 A21:A26">
      <formula1>$B$519:$B$522</formula1>
    </dataValidation>
  </dataValidations>
  <hyperlinks>
    <hyperlink ref="E7" r:id="rId1" location="page=14" display="http://water.weather.gov/ahps/NOAA_AHPS_Guidelines_Final_2011_v3.pdf - page=14"/>
    <hyperlink ref="E16" r:id="rId2" location="page=37" display="page=37"/>
    <hyperlink ref="E9:E15" r:id="rId3" location="page=14" display="http://water.weather.gov/ahps/NOAA_AHPS_Guidelines_Final_2011_v3.pdf - page=14"/>
    <hyperlink ref="E23" r:id="rId4" location="page=14" display="http://water.weather.gov/ahps/NOAA_AHPS_Guidelines_Final_2011_v3.pdf - page=14"/>
    <hyperlink ref="E44" r:id="rId5" location="page=37" display="page=37"/>
    <hyperlink ref="E31" r:id="rId6" location="page=14" display="http://water.weather.gov/ahps/NOAA_AHPS_Guidelines_Final_2011_v3.pdf - page=14"/>
    <hyperlink ref="E32:E38" r:id="rId7" location="page=14" display="http://water.weather.gov/ahps/NOAA_AHPS_Guidelines_Final_2011_v3.pdf - page=14"/>
    <hyperlink ref="E42" r:id="rId8" location="page=16"/>
    <hyperlink ref="E22" r:id="rId9" location="page=37" display="page=37"/>
  </hyperlinks>
  <pageMargins left="0.7" right="0.7" top="0.75" bottom="0.75" header="0.3" footer="0.3"/>
  <pageSetup scale="71" fitToHeight="0" orientation="landscape" horizontalDpi="300" verticalDpi="300" r:id="rId10"/>
  <headerFooter>
    <oddHeader>&amp;L&amp;A&amp;C&amp;F</oddHeader>
    <oddFooter>Page &amp;P of &amp;N</oddFooter>
  </headerFooter>
  <rowBreaks count="3" manualBreakCount="3">
    <brk id="16" max="16383" man="1"/>
    <brk id="26" max="16383" man="1"/>
    <brk id="44" max="16383"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H25"/>
  <sheetViews>
    <sheetView workbookViewId="0"/>
  </sheetViews>
  <sheetFormatPr defaultRowHeight="14.25"/>
  <cols>
    <col min="1" max="1" width="69.85546875" style="13" customWidth="1"/>
    <col min="2" max="2" width="16.85546875" style="13" customWidth="1"/>
    <col min="3" max="3" width="16" style="13" customWidth="1"/>
    <col min="4" max="4" width="13.85546875" style="13" customWidth="1"/>
    <col min="5" max="5" width="11.28515625" style="13" customWidth="1"/>
    <col min="6" max="6" width="13.28515625" style="13" customWidth="1"/>
    <col min="7" max="7" width="11.5703125" style="13" customWidth="1"/>
    <col min="8" max="16384" width="9.140625" style="13"/>
  </cols>
  <sheetData>
    <row r="1" spans="1:8" s="251" customFormat="1" ht="24" thickBot="1">
      <c r="A1" s="250" t="s">
        <v>64</v>
      </c>
    </row>
    <row r="2" spans="1:8" ht="15.75" thickTop="1" thickBot="1"/>
    <row r="3" spans="1:8" ht="26.25" thickBot="1">
      <c r="A3" s="322" t="s">
        <v>137</v>
      </c>
      <c r="B3" s="323" t="s">
        <v>12</v>
      </c>
      <c r="C3" s="323" t="s">
        <v>13</v>
      </c>
      <c r="D3" s="323" t="s">
        <v>452</v>
      </c>
      <c r="E3" s="323" t="s">
        <v>11</v>
      </c>
      <c r="F3" s="323" t="s">
        <v>453</v>
      </c>
      <c r="G3" s="336" t="s">
        <v>451</v>
      </c>
    </row>
    <row r="4" spans="1:8" ht="15" thickBot="1">
      <c r="A4" s="321" t="s">
        <v>148</v>
      </c>
      <c r="B4" s="337">
        <f>MIN(B5:B9)</f>
        <v>40909</v>
      </c>
      <c r="C4" s="337">
        <f>MAX(C5:C9)</f>
        <v>40969</v>
      </c>
      <c r="D4" s="338">
        <f>(D5*E5+D6*E6+D7*E7+D8*E8+D9*E9)/SUM(E5:E9)</f>
        <v>0.74796747967479671</v>
      </c>
      <c r="E4" s="339">
        <f t="shared" ref="E4:E24" si="0">IF(ISBLANK(C4),"",C4-B4+1)</f>
        <v>61</v>
      </c>
      <c r="F4" s="339">
        <f>D4*E4</f>
        <v>45.626016260162601</v>
      </c>
      <c r="G4" s="340">
        <f>E4-(D4*E4)</f>
        <v>15.373983739837399</v>
      </c>
    </row>
    <row r="5" spans="1:8">
      <c r="A5" s="324" t="s">
        <v>138</v>
      </c>
      <c r="B5" s="314">
        <v>40909</v>
      </c>
      <c r="C5" s="314">
        <v>40940</v>
      </c>
      <c r="D5" s="315">
        <v>1</v>
      </c>
      <c r="E5" s="316">
        <f t="shared" si="0"/>
        <v>32</v>
      </c>
      <c r="F5" s="316">
        <f t="shared" ref="F5:F9" si="1">D5*E5</f>
        <v>32</v>
      </c>
      <c r="G5" s="332">
        <f t="shared" ref="G5:G9" si="2">E5-(D5*E5)</f>
        <v>0</v>
      </c>
    </row>
    <row r="6" spans="1:8">
      <c r="A6" s="325" t="s">
        <v>139</v>
      </c>
      <c r="B6" s="311">
        <v>40940</v>
      </c>
      <c r="C6" s="311">
        <v>40969</v>
      </c>
      <c r="D6" s="312">
        <v>1</v>
      </c>
      <c r="E6" s="313">
        <f t="shared" si="0"/>
        <v>30</v>
      </c>
      <c r="F6" s="313">
        <f t="shared" si="1"/>
        <v>30</v>
      </c>
      <c r="G6" s="333">
        <f t="shared" si="2"/>
        <v>0</v>
      </c>
    </row>
    <row r="7" spans="1:8">
      <c r="A7" s="325" t="s">
        <v>140</v>
      </c>
      <c r="B7" s="311">
        <v>40940</v>
      </c>
      <c r="C7" s="311">
        <v>40969</v>
      </c>
      <c r="D7" s="312">
        <v>1</v>
      </c>
      <c r="E7" s="313">
        <f t="shared" si="0"/>
        <v>30</v>
      </c>
      <c r="F7" s="313">
        <f t="shared" si="1"/>
        <v>30</v>
      </c>
      <c r="G7" s="333">
        <f t="shared" si="2"/>
        <v>0</v>
      </c>
    </row>
    <row r="8" spans="1:8">
      <c r="A8" s="325" t="s">
        <v>141</v>
      </c>
      <c r="B8" s="311">
        <v>40940</v>
      </c>
      <c r="C8" s="311">
        <v>40969</v>
      </c>
      <c r="D8" s="312">
        <v>0</v>
      </c>
      <c r="E8" s="313">
        <f t="shared" si="0"/>
        <v>30</v>
      </c>
      <c r="F8" s="313">
        <f t="shared" si="1"/>
        <v>0</v>
      </c>
      <c r="G8" s="333">
        <f t="shared" si="2"/>
        <v>30</v>
      </c>
    </row>
    <row r="9" spans="1:8" ht="15" thickBot="1">
      <c r="A9" s="326" t="s">
        <v>153</v>
      </c>
      <c r="B9" s="317">
        <v>40969</v>
      </c>
      <c r="C9" s="318">
        <f>B9</f>
        <v>40969</v>
      </c>
      <c r="D9" s="319">
        <v>0</v>
      </c>
      <c r="E9" s="320">
        <f t="shared" si="0"/>
        <v>1</v>
      </c>
      <c r="F9" s="320">
        <f t="shared" si="1"/>
        <v>0</v>
      </c>
      <c r="G9" s="334">
        <f t="shared" si="2"/>
        <v>1</v>
      </c>
    </row>
    <row r="10" spans="1:8" ht="15" thickBot="1">
      <c r="A10" s="356"/>
      <c r="B10" s="357"/>
      <c r="C10" s="357"/>
      <c r="D10" s="358"/>
      <c r="E10" s="359"/>
      <c r="F10" s="359"/>
      <c r="G10" s="360"/>
    </row>
    <row r="11" spans="1:8" ht="15" thickBot="1">
      <c r="A11" s="351" t="s">
        <v>154</v>
      </c>
      <c r="B11" s="352">
        <f>MIN(B12:B14)</f>
        <v>40969</v>
      </c>
      <c r="C11" s="352">
        <f>MAX(C12:C14)</f>
        <v>41061</v>
      </c>
      <c r="D11" s="353">
        <f>(D12*E12+D13*E13+D14*E14)/SUM(E12:E14)</f>
        <v>0</v>
      </c>
      <c r="E11" s="354">
        <f t="shared" si="0"/>
        <v>93</v>
      </c>
      <c r="F11" s="354">
        <f t="shared" ref="F11:F14" si="3">D11*E11</f>
        <v>0</v>
      </c>
      <c r="G11" s="355">
        <f t="shared" ref="G11:G14" si="4">E11-(D11*E11)</f>
        <v>93</v>
      </c>
      <c r="H11" s="252"/>
    </row>
    <row r="12" spans="1:8">
      <c r="A12" s="324" t="s">
        <v>142</v>
      </c>
      <c r="B12" s="314">
        <v>40969</v>
      </c>
      <c r="C12" s="314">
        <v>41044</v>
      </c>
      <c r="D12" s="315">
        <v>0</v>
      </c>
      <c r="E12" s="316">
        <f t="shared" si="0"/>
        <v>76</v>
      </c>
      <c r="F12" s="316">
        <f t="shared" si="3"/>
        <v>0</v>
      </c>
      <c r="G12" s="332">
        <f t="shared" si="4"/>
        <v>76</v>
      </c>
      <c r="H12" s="252"/>
    </row>
    <row r="13" spans="1:8">
      <c r="A13" s="325" t="s">
        <v>143</v>
      </c>
      <c r="B13" s="311">
        <v>41044</v>
      </c>
      <c r="C13" s="311">
        <v>41061</v>
      </c>
      <c r="D13" s="312">
        <v>0</v>
      </c>
      <c r="E13" s="313">
        <f t="shared" si="0"/>
        <v>18</v>
      </c>
      <c r="F13" s="313">
        <f t="shared" si="3"/>
        <v>0</v>
      </c>
      <c r="G13" s="333">
        <f t="shared" si="4"/>
        <v>18</v>
      </c>
      <c r="H13" s="252"/>
    </row>
    <row r="14" spans="1:8" ht="15" thickBot="1">
      <c r="A14" s="326" t="s">
        <v>152</v>
      </c>
      <c r="B14" s="317">
        <v>41061</v>
      </c>
      <c r="C14" s="318">
        <f>B14</f>
        <v>41061</v>
      </c>
      <c r="D14" s="319">
        <v>0</v>
      </c>
      <c r="E14" s="320">
        <f t="shared" si="0"/>
        <v>1</v>
      </c>
      <c r="F14" s="320">
        <f t="shared" si="3"/>
        <v>0</v>
      </c>
      <c r="G14" s="334">
        <f t="shared" si="4"/>
        <v>1</v>
      </c>
      <c r="H14" s="252"/>
    </row>
    <row r="15" spans="1:8" ht="15" thickBot="1">
      <c r="A15" s="356"/>
      <c r="B15" s="357"/>
      <c r="C15" s="357"/>
      <c r="D15" s="358"/>
      <c r="E15" s="359"/>
      <c r="F15" s="359"/>
      <c r="G15" s="360"/>
      <c r="H15" s="252"/>
    </row>
    <row r="16" spans="1:8" ht="15" thickBot="1">
      <c r="A16" s="351" t="s">
        <v>9</v>
      </c>
      <c r="B16" s="352">
        <f>MIN(B17:B19)</f>
        <v>41061</v>
      </c>
      <c r="C16" s="352">
        <f>MAX(C17:C19)</f>
        <v>41183</v>
      </c>
      <c r="D16" s="353">
        <f>(D17*E17+D18*E18+D19*E19)/SUM(E17:E19)</f>
        <v>0</v>
      </c>
      <c r="E16" s="354">
        <f t="shared" si="0"/>
        <v>123</v>
      </c>
      <c r="F16" s="354">
        <f t="shared" ref="F16:F19" si="5">D16*E16</f>
        <v>0</v>
      </c>
      <c r="G16" s="355">
        <f t="shared" ref="G16:G19" si="6">E16-(D16*E16)</f>
        <v>123</v>
      </c>
      <c r="H16" s="252"/>
    </row>
    <row r="17" spans="1:8">
      <c r="A17" s="324" t="s">
        <v>145</v>
      </c>
      <c r="B17" s="314">
        <v>41061</v>
      </c>
      <c r="C17" s="314">
        <v>41183</v>
      </c>
      <c r="D17" s="315">
        <v>0</v>
      </c>
      <c r="E17" s="316">
        <f t="shared" si="0"/>
        <v>123</v>
      </c>
      <c r="F17" s="316">
        <f t="shared" si="5"/>
        <v>0</v>
      </c>
      <c r="G17" s="332">
        <f t="shared" si="6"/>
        <v>123</v>
      </c>
      <c r="H17" s="252"/>
    </row>
    <row r="18" spans="1:8">
      <c r="A18" s="325" t="s">
        <v>144</v>
      </c>
      <c r="B18" s="311">
        <v>41091</v>
      </c>
      <c r="C18" s="311">
        <v>41183</v>
      </c>
      <c r="D18" s="312">
        <v>0</v>
      </c>
      <c r="E18" s="313">
        <f t="shared" si="0"/>
        <v>93</v>
      </c>
      <c r="F18" s="313">
        <f t="shared" si="5"/>
        <v>0</v>
      </c>
      <c r="G18" s="333">
        <f t="shared" si="6"/>
        <v>93</v>
      </c>
      <c r="H18" s="252"/>
    </row>
    <row r="19" spans="1:8" ht="15" thickBot="1">
      <c r="A19" s="326" t="s">
        <v>151</v>
      </c>
      <c r="B19" s="317">
        <v>41183</v>
      </c>
      <c r="C19" s="318">
        <f>B19</f>
        <v>41183</v>
      </c>
      <c r="D19" s="319">
        <v>0</v>
      </c>
      <c r="E19" s="320">
        <f t="shared" si="0"/>
        <v>1</v>
      </c>
      <c r="F19" s="320">
        <f t="shared" si="5"/>
        <v>0</v>
      </c>
      <c r="G19" s="334">
        <f t="shared" si="6"/>
        <v>1</v>
      </c>
      <c r="H19" s="252"/>
    </row>
    <row r="20" spans="1:8" ht="15" thickBot="1">
      <c r="A20" s="356"/>
      <c r="B20" s="357"/>
      <c r="C20" s="357"/>
      <c r="D20" s="358"/>
      <c r="E20" s="359"/>
      <c r="F20" s="359"/>
      <c r="G20" s="360"/>
      <c r="H20" s="252"/>
    </row>
    <row r="21" spans="1:8" ht="15" thickBot="1">
      <c r="A21" s="351" t="s">
        <v>149</v>
      </c>
      <c r="B21" s="352">
        <f>MIN(B22:B24)</f>
        <v>41183</v>
      </c>
      <c r="C21" s="352">
        <f>MAX(C22:C24)</f>
        <v>41244</v>
      </c>
      <c r="D21" s="353">
        <f>(D22*E22+D23*E23+D24*E24)/SUM(E22:E24)</f>
        <v>0</v>
      </c>
      <c r="E21" s="354">
        <f t="shared" si="0"/>
        <v>62</v>
      </c>
      <c r="F21" s="354">
        <f t="shared" ref="F21:F24" si="7">D21*E21</f>
        <v>0</v>
      </c>
      <c r="G21" s="355">
        <f t="shared" ref="G21:G24" si="8">E21-(D21*E21)</f>
        <v>62</v>
      </c>
      <c r="H21" s="252"/>
    </row>
    <row r="22" spans="1:8">
      <c r="A22" s="324" t="s">
        <v>146</v>
      </c>
      <c r="B22" s="314">
        <v>41183</v>
      </c>
      <c r="C22" s="314">
        <v>41214</v>
      </c>
      <c r="D22" s="315">
        <v>0</v>
      </c>
      <c r="E22" s="316">
        <f t="shared" si="0"/>
        <v>32</v>
      </c>
      <c r="F22" s="316">
        <f t="shared" si="7"/>
        <v>0</v>
      </c>
      <c r="G22" s="332">
        <f t="shared" si="8"/>
        <v>32</v>
      </c>
      <c r="H22" s="252"/>
    </row>
    <row r="23" spans="1:8">
      <c r="A23" s="325" t="s">
        <v>147</v>
      </c>
      <c r="B23" s="311">
        <v>41214</v>
      </c>
      <c r="C23" s="311">
        <v>41244</v>
      </c>
      <c r="D23" s="312">
        <v>0</v>
      </c>
      <c r="E23" s="313">
        <f t="shared" si="0"/>
        <v>31</v>
      </c>
      <c r="F23" s="313">
        <f t="shared" si="7"/>
        <v>0</v>
      </c>
      <c r="G23" s="333">
        <f t="shared" si="8"/>
        <v>31</v>
      </c>
      <c r="H23" s="252"/>
    </row>
    <row r="24" spans="1:8" ht="15" thickBot="1">
      <c r="A24" s="327" t="s">
        <v>150</v>
      </c>
      <c r="B24" s="328">
        <v>41244</v>
      </c>
      <c r="C24" s="329">
        <f>B24</f>
        <v>41244</v>
      </c>
      <c r="D24" s="330">
        <v>0</v>
      </c>
      <c r="E24" s="331">
        <f t="shared" si="0"/>
        <v>1</v>
      </c>
      <c r="F24" s="331">
        <f t="shared" si="7"/>
        <v>0</v>
      </c>
      <c r="G24" s="335">
        <f t="shared" si="8"/>
        <v>1</v>
      </c>
      <c r="H24" s="252"/>
    </row>
    <row r="25" spans="1:8">
      <c r="A25" s="57"/>
      <c r="B25" s="57"/>
      <c r="C25" s="57"/>
      <c r="D25" s="57"/>
      <c r="E25" s="57"/>
      <c r="F25" s="57"/>
      <c r="G25" s="57"/>
    </row>
  </sheetData>
  <customSheetViews>
    <customSheetView guid="{5085D6F4-6404-4163-9CA4-2DF30C83B0B6}">
      <selection activeCell="A15" sqref="A15"/>
      <pageMargins left="0.7" right="0.7" top="0.75" bottom="0.75" header="0.3" footer="0.3"/>
      <pageSetup orientation="portrait" horizontalDpi="90" verticalDpi="90" r:id="rId1"/>
      <headerFooter alignWithMargins="0"/>
    </customSheetView>
  </customSheetViews>
  <phoneticPr fontId="7" type="noConversion"/>
  <pageMargins left="0.7" right="0.7" top="0.75" bottom="0.75" header="0.3" footer="0.3"/>
  <pageSetup scale="65" orientation="landscape" horizontalDpi="90" verticalDpi="90" r:id="rId2"/>
  <headerFooter alignWithMargins="0">
    <oddHeader>&amp;L&amp;A&amp;C&amp;F</oddHeader>
    <oddFooter>Page &amp;P of &amp;N</oddFooter>
  </headerFooter>
  <drawing r:id="rId3"/>
</worksheet>
</file>

<file path=xl/worksheets/sheet4.xml><?xml version="1.0" encoding="utf-8"?>
<worksheet xmlns="http://schemas.openxmlformats.org/spreadsheetml/2006/main" xmlns:r="http://schemas.openxmlformats.org/officeDocument/2006/relationships">
  <sheetPr codeName="Sheet3">
    <pageSetUpPr fitToPage="1"/>
  </sheetPr>
  <dimension ref="A1:Y95"/>
  <sheetViews>
    <sheetView workbookViewId="0"/>
  </sheetViews>
  <sheetFormatPr defaultRowHeight="14.25"/>
  <cols>
    <col min="1" max="16384" width="9.140625" style="13"/>
  </cols>
  <sheetData>
    <row r="1" spans="1:25" s="251" customFormat="1" ht="24" thickBot="1">
      <c r="A1" s="253" t="s">
        <v>41</v>
      </c>
    </row>
    <row r="2" spans="1:25" ht="15" thickTop="1"/>
    <row r="3" spans="1:25" ht="15">
      <c r="B3" s="377" t="s">
        <v>745</v>
      </c>
      <c r="C3" s="377"/>
      <c r="D3" s="366"/>
      <c r="E3" s="366"/>
      <c r="F3" s="16"/>
      <c r="G3" s="16"/>
      <c r="H3" s="16"/>
      <c r="N3" s="377" t="s">
        <v>555</v>
      </c>
      <c r="O3" s="71"/>
      <c r="P3" s="16"/>
      <c r="Q3" s="16"/>
    </row>
    <row r="4" spans="1:25" ht="15.75" thickBot="1">
      <c r="A4" s="372"/>
      <c r="B4" s="372"/>
      <c r="C4" s="372"/>
      <c r="D4" s="367"/>
      <c r="E4" s="367"/>
      <c r="N4" s="17"/>
      <c r="O4" s="17"/>
    </row>
    <row r="5" spans="1:25" ht="15">
      <c r="B5" s="412" t="s">
        <v>501</v>
      </c>
      <c r="C5" s="413"/>
      <c r="D5" s="413"/>
      <c r="E5" s="413"/>
      <c r="F5" s="400"/>
      <c r="G5" s="400"/>
      <c r="H5" s="400"/>
      <c r="I5" s="400"/>
      <c r="J5" s="400"/>
      <c r="K5" s="400"/>
      <c r="L5" s="401"/>
      <c r="M5" s="17"/>
      <c r="N5" s="412" t="s">
        <v>505</v>
      </c>
      <c r="O5" s="399"/>
      <c r="P5" s="400"/>
      <c r="Q5" s="400"/>
      <c r="R5" s="400"/>
      <c r="S5" s="400"/>
      <c r="T5" s="400"/>
      <c r="U5" s="400"/>
      <c r="V5" s="400"/>
      <c r="W5" s="400"/>
      <c r="X5" s="401"/>
      <c r="Y5" s="17"/>
    </row>
    <row r="6" spans="1:25" ht="15">
      <c r="B6" s="402"/>
      <c r="C6" s="403" t="s">
        <v>502</v>
      </c>
      <c r="D6" s="404" t="s">
        <v>503</v>
      </c>
      <c r="E6" s="405"/>
      <c r="F6" s="405"/>
      <c r="G6" s="405"/>
      <c r="H6" s="405"/>
      <c r="I6" s="405"/>
      <c r="J6" s="405"/>
      <c r="K6" s="405"/>
      <c r="L6" s="406"/>
      <c r="M6" s="17"/>
      <c r="N6" s="407"/>
      <c r="O6" s="404" t="s">
        <v>504</v>
      </c>
      <c r="P6" s="411"/>
      <c r="Q6" s="403"/>
      <c r="R6" s="405"/>
      <c r="S6" s="405"/>
      <c r="T6" s="405"/>
      <c r="U6" s="405"/>
      <c r="V6" s="405"/>
      <c r="W6" s="405"/>
      <c r="X6" s="406"/>
      <c r="Y6" s="17"/>
    </row>
    <row r="7" spans="1:25" ht="15">
      <c r="B7" s="407"/>
      <c r="C7" s="405"/>
      <c r="D7" s="405"/>
      <c r="E7" s="405"/>
      <c r="F7" s="405"/>
      <c r="G7" s="405"/>
      <c r="H7" s="405"/>
      <c r="I7" s="405"/>
      <c r="J7" s="405"/>
      <c r="K7" s="405"/>
      <c r="L7" s="406"/>
      <c r="M7" s="17"/>
      <c r="N7" s="407"/>
      <c r="O7" s="404"/>
      <c r="P7" s="405"/>
      <c r="Q7" s="405"/>
      <c r="R7" s="405"/>
      <c r="S7" s="405"/>
      <c r="T7" s="405"/>
      <c r="U7" s="405"/>
      <c r="V7" s="405"/>
      <c r="W7" s="405"/>
      <c r="X7" s="406"/>
      <c r="Y7" s="17"/>
    </row>
    <row r="8" spans="1:25">
      <c r="B8" s="407"/>
      <c r="C8" s="405" t="s">
        <v>747</v>
      </c>
      <c r="D8" s="405"/>
      <c r="E8" s="405"/>
      <c r="F8" s="405"/>
      <c r="G8" s="405"/>
      <c r="H8" s="405"/>
      <c r="I8" s="405"/>
      <c r="J8" s="405"/>
      <c r="K8" s="405"/>
      <c r="L8" s="406"/>
      <c r="M8" s="17"/>
      <c r="N8" s="407"/>
      <c r="O8" s="405"/>
      <c r="P8" s="405"/>
      <c r="Q8" s="405"/>
      <c r="R8" s="405"/>
      <c r="S8" s="405"/>
      <c r="T8" s="405"/>
      <c r="U8" s="405"/>
      <c r="V8" s="405"/>
      <c r="W8" s="405"/>
      <c r="X8" s="406"/>
      <c r="Y8" s="17"/>
    </row>
    <row r="9" spans="1:25" ht="15">
      <c r="B9" s="407"/>
      <c r="C9" s="405"/>
      <c r="D9" s="404"/>
      <c r="E9" s="405"/>
      <c r="F9" s="405"/>
      <c r="G9" s="405"/>
      <c r="H9" s="405"/>
      <c r="I9" s="405"/>
      <c r="J9" s="405"/>
      <c r="K9" s="405"/>
      <c r="L9" s="406"/>
      <c r="M9" s="17"/>
      <c r="N9" s="407"/>
      <c r="O9" s="405"/>
      <c r="P9" s="405"/>
      <c r="Q9" s="405"/>
      <c r="R9" s="405"/>
      <c r="S9" s="405"/>
      <c r="T9" s="405"/>
      <c r="U9" s="405"/>
      <c r="V9" s="405"/>
      <c r="W9" s="405"/>
      <c r="X9" s="406"/>
      <c r="Y9" s="17"/>
    </row>
    <row r="10" spans="1:25">
      <c r="B10" s="407"/>
      <c r="C10" s="405"/>
      <c r="D10" s="405"/>
      <c r="E10" s="405"/>
      <c r="F10" s="405"/>
      <c r="G10" s="405"/>
      <c r="H10" s="405"/>
      <c r="I10" s="405"/>
      <c r="J10" s="405"/>
      <c r="K10" s="405"/>
      <c r="L10" s="406"/>
      <c r="M10" s="17"/>
      <c r="N10" s="407"/>
      <c r="O10" s="405"/>
      <c r="P10" s="405"/>
      <c r="Q10" s="405"/>
      <c r="R10" s="405"/>
      <c r="S10" s="405"/>
      <c r="T10" s="405"/>
      <c r="U10" s="405"/>
      <c r="V10" s="405"/>
      <c r="W10" s="405"/>
      <c r="X10" s="406"/>
      <c r="Y10" s="17"/>
    </row>
    <row r="11" spans="1:25">
      <c r="B11" s="407"/>
      <c r="C11" s="405"/>
      <c r="D11" s="405"/>
      <c r="E11" s="405"/>
      <c r="F11" s="405"/>
      <c r="G11" s="405"/>
      <c r="H11" s="405"/>
      <c r="I11" s="405"/>
      <c r="J11" s="405"/>
      <c r="K11" s="405"/>
      <c r="L11" s="406"/>
      <c r="M11" s="17"/>
      <c r="N11" s="407"/>
      <c r="O11" s="405"/>
      <c r="P11" s="405"/>
      <c r="Q11" s="405"/>
      <c r="R11" s="405"/>
      <c r="S11" s="405"/>
      <c r="T11" s="405"/>
      <c r="U11" s="405"/>
      <c r="V11" s="405"/>
      <c r="W11" s="405"/>
      <c r="X11" s="406"/>
      <c r="Y11" s="17"/>
    </row>
    <row r="12" spans="1:25">
      <c r="B12" s="407"/>
      <c r="C12" s="405"/>
      <c r="D12" s="405"/>
      <c r="E12" s="405"/>
      <c r="F12" s="405"/>
      <c r="G12" s="405"/>
      <c r="H12" s="405"/>
      <c r="I12" s="405"/>
      <c r="J12" s="405"/>
      <c r="K12" s="405"/>
      <c r="L12" s="406"/>
      <c r="M12" s="17"/>
      <c r="N12" s="407"/>
      <c r="O12" s="405"/>
      <c r="P12" s="405"/>
      <c r="Q12" s="405"/>
      <c r="R12" s="405"/>
      <c r="S12" s="405"/>
      <c r="T12" s="405"/>
      <c r="U12" s="405"/>
      <c r="V12" s="405"/>
      <c r="W12" s="405"/>
      <c r="X12" s="406"/>
      <c r="Y12" s="17"/>
    </row>
    <row r="13" spans="1:25">
      <c r="B13" s="407"/>
      <c r="C13" s="405"/>
      <c r="D13" s="405"/>
      <c r="E13" s="405"/>
      <c r="F13" s="405"/>
      <c r="G13" s="405"/>
      <c r="H13" s="405"/>
      <c r="I13" s="405"/>
      <c r="J13" s="405"/>
      <c r="K13" s="405"/>
      <c r="L13" s="406"/>
      <c r="M13" s="17"/>
      <c r="N13" s="407"/>
      <c r="O13" s="405"/>
      <c r="P13" s="405"/>
      <c r="Q13" s="405"/>
      <c r="R13" s="405"/>
      <c r="S13" s="405"/>
      <c r="T13" s="405"/>
      <c r="U13" s="405"/>
      <c r="V13" s="405"/>
      <c r="W13" s="405"/>
      <c r="X13" s="406"/>
      <c r="Y13" s="17"/>
    </row>
    <row r="14" spans="1:25">
      <c r="B14" s="407"/>
      <c r="C14" s="405"/>
      <c r="D14" s="405"/>
      <c r="E14" s="405"/>
      <c r="F14" s="405"/>
      <c r="G14" s="405"/>
      <c r="H14" s="405"/>
      <c r="I14" s="405"/>
      <c r="J14" s="405"/>
      <c r="K14" s="405"/>
      <c r="L14" s="406"/>
      <c r="M14" s="17"/>
      <c r="N14" s="407"/>
      <c r="O14" s="405"/>
      <c r="P14" s="405"/>
      <c r="Q14" s="405"/>
      <c r="R14" s="405"/>
      <c r="S14" s="405"/>
      <c r="T14" s="405"/>
      <c r="U14" s="405"/>
      <c r="V14" s="405"/>
      <c r="W14" s="405"/>
      <c r="X14" s="406"/>
      <c r="Y14" s="17"/>
    </row>
    <row r="15" spans="1:25">
      <c r="B15" s="407"/>
      <c r="C15" s="405"/>
      <c r="D15" s="405"/>
      <c r="E15" s="405"/>
      <c r="F15" s="405"/>
      <c r="G15" s="405"/>
      <c r="H15" s="405"/>
      <c r="I15" s="405"/>
      <c r="J15" s="405"/>
      <c r="K15" s="405"/>
      <c r="L15" s="406"/>
      <c r="M15" s="17"/>
      <c r="N15" s="407"/>
      <c r="O15" s="405"/>
      <c r="P15" s="405"/>
      <c r="Q15" s="405"/>
      <c r="R15" s="405"/>
      <c r="S15" s="405"/>
      <c r="T15" s="405"/>
      <c r="U15" s="405"/>
      <c r="V15" s="405"/>
      <c r="W15" s="405"/>
      <c r="X15" s="406"/>
      <c r="Y15" s="17"/>
    </row>
    <row r="16" spans="1:25">
      <c r="B16" s="407"/>
      <c r="C16" s="405"/>
      <c r="D16" s="405"/>
      <c r="E16" s="405"/>
      <c r="F16" s="405"/>
      <c r="G16" s="405"/>
      <c r="H16" s="405"/>
      <c r="I16" s="405"/>
      <c r="J16" s="405"/>
      <c r="K16" s="405"/>
      <c r="L16" s="406"/>
      <c r="M16" s="17"/>
      <c r="N16" s="407"/>
      <c r="O16" s="405"/>
      <c r="P16" s="405"/>
      <c r="Q16" s="405"/>
      <c r="R16" s="405"/>
      <c r="S16" s="405"/>
      <c r="T16" s="405"/>
      <c r="U16" s="405"/>
      <c r="V16" s="405"/>
      <c r="W16" s="405"/>
      <c r="X16" s="406"/>
      <c r="Y16" s="17"/>
    </row>
    <row r="17" spans="2:25">
      <c r="B17" s="407"/>
      <c r="C17" s="405"/>
      <c r="D17" s="405"/>
      <c r="E17" s="405"/>
      <c r="F17" s="405"/>
      <c r="G17" s="405"/>
      <c r="H17" s="405"/>
      <c r="I17" s="405"/>
      <c r="J17" s="405"/>
      <c r="K17" s="405"/>
      <c r="L17" s="406"/>
      <c r="M17" s="17"/>
      <c r="N17" s="407"/>
      <c r="O17" s="405"/>
      <c r="P17" s="405"/>
      <c r="Q17" s="405"/>
      <c r="R17" s="405"/>
      <c r="S17" s="405"/>
      <c r="T17" s="405"/>
      <c r="U17" s="405"/>
      <c r="V17" s="405"/>
      <c r="W17" s="405"/>
      <c r="X17" s="406"/>
      <c r="Y17" s="17"/>
    </row>
    <row r="18" spans="2:25">
      <c r="B18" s="407"/>
      <c r="C18" s="405"/>
      <c r="D18" s="405"/>
      <c r="E18" s="405"/>
      <c r="F18" s="405"/>
      <c r="G18" s="405"/>
      <c r="H18" s="405"/>
      <c r="I18" s="405"/>
      <c r="J18" s="405"/>
      <c r="K18" s="405"/>
      <c r="L18" s="406"/>
      <c r="M18" s="17"/>
      <c r="N18" s="407"/>
      <c r="O18" s="405"/>
      <c r="P18" s="405"/>
      <c r="Q18" s="405"/>
      <c r="R18" s="405"/>
      <c r="S18" s="405"/>
      <c r="T18" s="405"/>
      <c r="U18" s="405"/>
      <c r="V18" s="405"/>
      <c r="W18" s="405"/>
      <c r="X18" s="406"/>
      <c r="Y18" s="17"/>
    </row>
    <row r="19" spans="2:25">
      <c r="B19" s="407"/>
      <c r="C19" s="405"/>
      <c r="D19" s="405"/>
      <c r="E19" s="405"/>
      <c r="F19" s="405"/>
      <c r="G19" s="405"/>
      <c r="H19" s="405"/>
      <c r="I19" s="405"/>
      <c r="J19" s="405"/>
      <c r="K19" s="405"/>
      <c r="L19" s="406"/>
      <c r="M19" s="17"/>
      <c r="N19" s="407"/>
      <c r="O19" s="405"/>
      <c r="P19" s="405"/>
      <c r="Q19" s="405"/>
      <c r="R19" s="405"/>
      <c r="S19" s="405"/>
      <c r="T19" s="405"/>
      <c r="U19" s="405"/>
      <c r="V19" s="405"/>
      <c r="W19" s="405"/>
      <c r="X19" s="406"/>
      <c r="Y19" s="17"/>
    </row>
    <row r="20" spans="2:25">
      <c r="B20" s="407"/>
      <c r="C20" s="405"/>
      <c r="D20" s="405"/>
      <c r="E20" s="405"/>
      <c r="F20" s="405"/>
      <c r="G20" s="405"/>
      <c r="H20" s="405"/>
      <c r="I20" s="405"/>
      <c r="J20" s="405"/>
      <c r="K20" s="405"/>
      <c r="L20" s="406"/>
      <c r="M20" s="17"/>
      <c r="N20" s="407"/>
      <c r="O20" s="405"/>
      <c r="P20" s="405"/>
      <c r="Q20" s="405"/>
      <c r="R20" s="405"/>
      <c r="S20" s="405"/>
      <c r="T20" s="405"/>
      <c r="U20" s="405"/>
      <c r="V20" s="405"/>
      <c r="W20" s="405"/>
      <c r="X20" s="406"/>
      <c r="Y20" s="17"/>
    </row>
    <row r="21" spans="2:25">
      <c r="B21" s="407"/>
      <c r="C21" s="405"/>
      <c r="D21" s="405"/>
      <c r="E21" s="405"/>
      <c r="F21" s="405"/>
      <c r="G21" s="405"/>
      <c r="H21" s="405"/>
      <c r="I21" s="405"/>
      <c r="J21" s="405"/>
      <c r="K21" s="405"/>
      <c r="L21" s="406"/>
      <c r="M21" s="17"/>
      <c r="N21" s="407"/>
      <c r="O21" s="405"/>
      <c r="P21" s="405"/>
      <c r="Q21" s="405"/>
      <c r="R21" s="405"/>
      <c r="S21" s="405"/>
      <c r="T21" s="405"/>
      <c r="U21" s="405"/>
      <c r="V21" s="405"/>
      <c r="W21" s="405"/>
      <c r="X21" s="406"/>
      <c r="Y21" s="17"/>
    </row>
    <row r="22" spans="2:25">
      <c r="B22" s="407"/>
      <c r="C22" s="405"/>
      <c r="D22" s="405"/>
      <c r="E22" s="405"/>
      <c r="F22" s="405"/>
      <c r="G22" s="405"/>
      <c r="H22" s="405"/>
      <c r="I22" s="405"/>
      <c r="J22" s="405"/>
      <c r="K22" s="405"/>
      <c r="L22" s="406"/>
      <c r="M22" s="17"/>
      <c r="N22" s="407"/>
      <c r="O22" s="405"/>
      <c r="P22" s="405"/>
      <c r="Q22" s="405"/>
      <c r="R22" s="405"/>
      <c r="S22" s="405"/>
      <c r="T22" s="405"/>
      <c r="U22" s="405"/>
      <c r="V22" s="405"/>
      <c r="W22" s="405"/>
      <c r="X22" s="406"/>
      <c r="Y22" s="17"/>
    </row>
    <row r="23" spans="2:25">
      <c r="B23" s="407"/>
      <c r="C23" s="405"/>
      <c r="D23" s="405"/>
      <c r="E23" s="405"/>
      <c r="F23" s="405"/>
      <c r="G23" s="405"/>
      <c r="H23" s="405"/>
      <c r="I23" s="405"/>
      <c r="J23" s="405"/>
      <c r="K23" s="405"/>
      <c r="L23" s="406"/>
      <c r="M23" s="17"/>
      <c r="N23" s="407"/>
      <c r="O23" s="405"/>
      <c r="P23" s="405"/>
      <c r="Q23" s="405"/>
      <c r="R23" s="405"/>
      <c r="S23" s="405"/>
      <c r="T23" s="405"/>
      <c r="U23" s="405"/>
      <c r="V23" s="405"/>
      <c r="W23" s="405"/>
      <c r="X23" s="406"/>
      <c r="Y23" s="17"/>
    </row>
    <row r="24" spans="2:25">
      <c r="B24" s="407"/>
      <c r="C24" s="405"/>
      <c r="D24" s="405"/>
      <c r="E24" s="405"/>
      <c r="F24" s="405"/>
      <c r="G24" s="405"/>
      <c r="H24" s="405"/>
      <c r="I24" s="405"/>
      <c r="J24" s="405"/>
      <c r="K24" s="405"/>
      <c r="L24" s="406"/>
      <c r="M24" s="17"/>
      <c r="N24" s="407"/>
      <c r="O24" s="405"/>
      <c r="P24" s="405"/>
      <c r="Q24" s="405"/>
      <c r="R24" s="405"/>
      <c r="S24" s="405"/>
      <c r="T24" s="405"/>
      <c r="U24" s="405"/>
      <c r="V24" s="405"/>
      <c r="W24" s="405"/>
      <c r="X24" s="406"/>
      <c r="Y24" s="17"/>
    </row>
    <row r="25" spans="2:25" ht="15" thickBot="1">
      <c r="B25" s="408"/>
      <c r="C25" s="409"/>
      <c r="D25" s="409"/>
      <c r="E25" s="409"/>
      <c r="F25" s="409"/>
      <c r="G25" s="409"/>
      <c r="H25" s="409"/>
      <c r="I25" s="409"/>
      <c r="J25" s="409"/>
      <c r="K25" s="409"/>
      <c r="L25" s="410"/>
      <c r="M25" s="17"/>
      <c r="N25" s="408"/>
      <c r="O25" s="409"/>
      <c r="P25" s="409"/>
      <c r="Q25" s="409"/>
      <c r="R25" s="409"/>
      <c r="S25" s="409"/>
      <c r="T25" s="409"/>
      <c r="U25" s="409"/>
      <c r="V25" s="409"/>
      <c r="W25" s="409"/>
      <c r="X25" s="410"/>
      <c r="Y25" s="17"/>
    </row>
    <row r="27" spans="2:25" ht="15">
      <c r="B27" s="254" t="s">
        <v>744</v>
      </c>
      <c r="C27" s="16"/>
      <c r="D27" s="16"/>
      <c r="E27" s="16"/>
      <c r="F27" s="16"/>
      <c r="G27" s="16"/>
      <c r="H27" s="16"/>
    </row>
    <row r="28" spans="2:25" ht="15.75" thickBot="1">
      <c r="B28" s="398"/>
      <c r="C28" s="57"/>
      <c r="D28" s="57"/>
      <c r="E28" s="57"/>
    </row>
    <row r="29" spans="2:25" ht="15">
      <c r="B29" s="414" t="s">
        <v>284</v>
      </c>
      <c r="C29" s="415"/>
      <c r="D29" s="415"/>
      <c r="E29" s="415"/>
      <c r="F29" s="415"/>
      <c r="G29" s="400"/>
      <c r="H29" s="400"/>
      <c r="I29" s="400"/>
      <c r="J29" s="400"/>
      <c r="K29" s="400"/>
      <c r="L29" s="401"/>
    </row>
    <row r="30" spans="2:25" ht="15">
      <c r="B30" s="416"/>
      <c r="C30" s="405" t="s">
        <v>732</v>
      </c>
      <c r="D30" s="417"/>
      <c r="E30" s="417"/>
      <c r="F30" s="417"/>
      <c r="G30" s="405"/>
      <c r="H30" s="405"/>
      <c r="I30" s="405"/>
      <c r="J30" s="405"/>
      <c r="K30" s="405"/>
      <c r="L30" s="406"/>
    </row>
    <row r="31" spans="2:25" ht="15">
      <c r="B31" s="416"/>
      <c r="C31" s="405" t="s">
        <v>35</v>
      </c>
      <c r="D31" s="417"/>
      <c r="E31" s="417"/>
      <c r="F31" s="417"/>
      <c r="G31" s="405"/>
      <c r="H31" s="405"/>
      <c r="I31" s="405"/>
      <c r="J31" s="405"/>
      <c r="K31" s="405"/>
      <c r="L31" s="406"/>
    </row>
    <row r="32" spans="2:25" ht="15">
      <c r="B32" s="416" t="s">
        <v>334</v>
      </c>
      <c r="C32" s="417"/>
      <c r="D32" s="417"/>
      <c r="E32" s="417"/>
      <c r="F32" s="417"/>
      <c r="G32" s="405"/>
      <c r="H32" s="405"/>
      <c r="I32" s="405"/>
      <c r="J32" s="405"/>
      <c r="K32" s="405"/>
      <c r="L32" s="406"/>
    </row>
    <row r="33" spans="2:17" ht="15">
      <c r="B33" s="416"/>
      <c r="C33" s="479" t="s">
        <v>731</v>
      </c>
      <c r="D33" s="417"/>
      <c r="E33" s="417"/>
      <c r="F33" s="417"/>
      <c r="G33" s="405"/>
      <c r="H33" s="405"/>
      <c r="I33" s="405"/>
      <c r="J33" s="405"/>
      <c r="K33" s="405"/>
      <c r="L33" s="406"/>
    </row>
    <row r="34" spans="2:17">
      <c r="B34" s="407"/>
      <c r="C34" s="405"/>
      <c r="D34" s="405"/>
      <c r="E34" s="405"/>
      <c r="F34" s="405"/>
      <c r="G34" s="405"/>
      <c r="H34" s="405"/>
      <c r="I34" s="405"/>
      <c r="J34" s="405"/>
      <c r="K34" s="405"/>
      <c r="L34" s="406"/>
      <c r="N34" s="261"/>
      <c r="O34" s="264"/>
      <c r="P34" s="265"/>
    </row>
    <row r="35" spans="2:17">
      <c r="B35" s="407"/>
      <c r="C35" s="405"/>
      <c r="D35" s="405"/>
      <c r="E35" s="405"/>
      <c r="F35" s="405"/>
      <c r="G35" s="405"/>
      <c r="H35" s="405"/>
      <c r="I35" s="405"/>
      <c r="J35" s="405"/>
      <c r="K35" s="405"/>
      <c r="L35" s="406"/>
      <c r="N35" s="266"/>
      <c r="O35" s="261"/>
      <c r="P35" s="261"/>
      <c r="Q35" s="265"/>
    </row>
    <row r="36" spans="2:17">
      <c r="B36" s="407"/>
      <c r="C36" s="405"/>
      <c r="D36" s="405"/>
      <c r="E36" s="405"/>
      <c r="F36" s="405"/>
      <c r="G36" s="405"/>
      <c r="H36" s="405"/>
      <c r="I36" s="405"/>
      <c r="J36" s="405"/>
      <c r="K36" s="405"/>
      <c r="L36" s="406"/>
      <c r="N36" s="266"/>
      <c r="O36" s="261"/>
      <c r="P36" s="261"/>
      <c r="Q36" s="265"/>
    </row>
    <row r="37" spans="2:17">
      <c r="B37" s="407"/>
      <c r="C37" s="405"/>
      <c r="D37" s="405"/>
      <c r="E37" s="405"/>
      <c r="F37" s="405"/>
      <c r="G37" s="405"/>
      <c r="H37" s="405"/>
      <c r="I37" s="405"/>
      <c r="J37" s="405"/>
      <c r="K37" s="405"/>
      <c r="L37" s="406"/>
      <c r="N37" s="261"/>
      <c r="O37" s="264"/>
      <c r="P37" s="265"/>
    </row>
    <row r="38" spans="2:17" ht="15">
      <c r="B38" s="407"/>
      <c r="C38" s="405"/>
      <c r="D38" s="405"/>
      <c r="E38" s="405"/>
      <c r="F38" s="405"/>
      <c r="G38" s="405"/>
      <c r="H38" s="405"/>
      <c r="I38" s="405"/>
      <c r="J38" s="405"/>
      <c r="K38" s="405"/>
      <c r="L38" s="406"/>
      <c r="N38" s="263"/>
      <c r="O38" s="263"/>
      <c r="P38" s="261"/>
      <c r="Q38" s="265"/>
    </row>
    <row r="39" spans="2:17">
      <c r="B39" s="407"/>
      <c r="C39" s="405"/>
      <c r="D39" s="405"/>
      <c r="E39" s="405"/>
      <c r="F39" s="405"/>
      <c r="G39" s="405"/>
      <c r="H39" s="405"/>
      <c r="I39" s="405"/>
      <c r="J39" s="405"/>
      <c r="K39" s="405"/>
      <c r="L39" s="406"/>
      <c r="N39" s="261"/>
      <c r="O39" s="261"/>
      <c r="P39" s="261"/>
      <c r="Q39" s="265"/>
    </row>
    <row r="40" spans="2:17">
      <c r="B40" s="407"/>
      <c r="C40" s="405"/>
      <c r="D40" s="405"/>
      <c r="E40" s="405"/>
      <c r="F40" s="405"/>
      <c r="G40" s="405"/>
      <c r="H40" s="405"/>
      <c r="I40" s="405"/>
      <c r="J40" s="405"/>
      <c r="K40" s="405"/>
      <c r="L40" s="406"/>
    </row>
    <row r="41" spans="2:17">
      <c r="B41" s="407"/>
      <c r="C41" s="405"/>
      <c r="D41" s="405"/>
      <c r="E41" s="405"/>
      <c r="F41" s="405"/>
      <c r="G41" s="405"/>
      <c r="H41" s="405"/>
      <c r="I41" s="405"/>
      <c r="J41" s="405"/>
      <c r="K41" s="405"/>
      <c r="L41" s="406"/>
    </row>
    <row r="42" spans="2:17">
      <c r="B42" s="407"/>
      <c r="C42" s="405"/>
      <c r="D42" s="405"/>
      <c r="E42" s="405"/>
      <c r="F42" s="405"/>
      <c r="G42" s="405"/>
      <c r="H42" s="405"/>
      <c r="I42" s="405"/>
      <c r="J42" s="405"/>
      <c r="K42" s="405"/>
      <c r="L42" s="406"/>
    </row>
    <row r="43" spans="2:17">
      <c r="B43" s="407"/>
      <c r="C43" s="405"/>
      <c r="D43" s="405"/>
      <c r="E43" s="405"/>
      <c r="F43" s="405"/>
      <c r="G43" s="405"/>
      <c r="H43" s="405"/>
      <c r="I43" s="405"/>
      <c r="J43" s="405"/>
      <c r="K43" s="405"/>
      <c r="L43" s="406"/>
    </row>
    <row r="44" spans="2:17">
      <c r="B44" s="407"/>
      <c r="C44" s="405"/>
      <c r="D44" s="405"/>
      <c r="E44" s="405"/>
      <c r="F44" s="405"/>
      <c r="G44" s="405"/>
      <c r="H44" s="405"/>
      <c r="I44" s="405"/>
      <c r="J44" s="405"/>
      <c r="K44" s="405"/>
      <c r="L44" s="406"/>
    </row>
    <row r="45" spans="2:17">
      <c r="B45" s="407"/>
      <c r="C45" s="405"/>
      <c r="D45" s="405"/>
      <c r="E45" s="405"/>
      <c r="F45" s="405"/>
      <c r="G45" s="405"/>
      <c r="H45" s="405"/>
      <c r="I45" s="405"/>
      <c r="J45" s="405"/>
      <c r="K45" s="405"/>
      <c r="L45" s="406"/>
    </row>
    <row r="46" spans="2:17">
      <c r="B46" s="407"/>
      <c r="C46" s="405"/>
      <c r="D46" s="405"/>
      <c r="E46" s="405"/>
      <c r="F46" s="405"/>
      <c r="G46" s="405"/>
      <c r="H46" s="405"/>
      <c r="I46" s="405"/>
      <c r="J46" s="405"/>
      <c r="K46" s="405"/>
      <c r="L46" s="406"/>
    </row>
    <row r="47" spans="2:17">
      <c r="B47" s="407"/>
      <c r="C47" s="405"/>
      <c r="D47" s="405"/>
      <c r="E47" s="405"/>
      <c r="F47" s="405"/>
      <c r="G47" s="405"/>
      <c r="H47" s="405"/>
      <c r="I47" s="405"/>
      <c r="J47" s="405"/>
      <c r="K47" s="405"/>
      <c r="L47" s="406"/>
    </row>
    <row r="48" spans="2:17">
      <c r="B48" s="407"/>
      <c r="C48" s="405"/>
      <c r="D48" s="405"/>
      <c r="E48" s="405"/>
      <c r="F48" s="405"/>
      <c r="G48" s="405"/>
      <c r="H48" s="405"/>
      <c r="I48" s="405"/>
      <c r="J48" s="405"/>
      <c r="K48" s="405"/>
      <c r="L48" s="406"/>
    </row>
    <row r="49" spans="2:12">
      <c r="B49" s="407"/>
      <c r="C49" s="405"/>
      <c r="D49" s="405"/>
      <c r="E49" s="405"/>
      <c r="F49" s="405"/>
      <c r="G49" s="405"/>
      <c r="H49" s="405"/>
      <c r="I49" s="405"/>
      <c r="J49" s="405"/>
      <c r="K49" s="405"/>
      <c r="L49" s="406"/>
    </row>
    <row r="50" spans="2:12">
      <c r="B50" s="407"/>
      <c r="C50" s="405"/>
      <c r="D50" s="405"/>
      <c r="E50" s="405"/>
      <c r="F50" s="405"/>
      <c r="G50" s="405"/>
      <c r="H50" s="405"/>
      <c r="I50" s="405"/>
      <c r="J50" s="405"/>
      <c r="K50" s="405"/>
      <c r="L50" s="406"/>
    </row>
    <row r="51" spans="2:12">
      <c r="B51" s="407"/>
      <c r="C51" s="405"/>
      <c r="D51" s="405"/>
      <c r="E51" s="405"/>
      <c r="F51" s="405"/>
      <c r="G51" s="405"/>
      <c r="H51" s="405"/>
      <c r="I51" s="405"/>
      <c r="J51" s="405"/>
      <c r="K51" s="405"/>
      <c r="L51" s="406"/>
    </row>
    <row r="52" spans="2:12">
      <c r="B52" s="407"/>
      <c r="C52" s="405"/>
      <c r="D52" s="405"/>
      <c r="E52" s="405"/>
      <c r="F52" s="405"/>
      <c r="G52" s="405"/>
      <c r="H52" s="405"/>
      <c r="I52" s="405"/>
      <c r="J52" s="405"/>
      <c r="K52" s="405"/>
      <c r="L52" s="406"/>
    </row>
    <row r="53" spans="2:12">
      <c r="B53" s="407"/>
      <c r="C53" s="405"/>
      <c r="D53" s="405"/>
      <c r="E53" s="405"/>
      <c r="F53" s="405"/>
      <c r="G53" s="405"/>
      <c r="H53" s="405"/>
      <c r="I53" s="405"/>
      <c r="J53" s="405"/>
      <c r="K53" s="405"/>
      <c r="L53" s="406"/>
    </row>
    <row r="54" spans="2:12">
      <c r="B54" s="407"/>
      <c r="C54" s="405"/>
      <c r="D54" s="405"/>
      <c r="E54" s="405"/>
      <c r="F54" s="405"/>
      <c r="G54" s="405"/>
      <c r="H54" s="405"/>
      <c r="I54" s="405"/>
      <c r="J54" s="405"/>
      <c r="K54" s="405"/>
      <c r="L54" s="406"/>
    </row>
    <row r="55" spans="2:12">
      <c r="B55" s="407"/>
      <c r="C55" s="405"/>
      <c r="D55" s="405"/>
      <c r="E55" s="405"/>
      <c r="F55" s="405"/>
      <c r="G55" s="405"/>
      <c r="H55" s="405"/>
      <c r="I55" s="405"/>
      <c r="J55" s="405"/>
      <c r="K55" s="405"/>
      <c r="L55" s="406"/>
    </row>
    <row r="56" spans="2:12">
      <c r="B56" s="407"/>
      <c r="C56" s="405"/>
      <c r="D56" s="405"/>
      <c r="E56" s="405"/>
      <c r="F56" s="405"/>
      <c r="G56" s="405"/>
      <c r="H56" s="405"/>
      <c r="I56" s="405"/>
      <c r="J56" s="405"/>
      <c r="K56" s="405"/>
      <c r="L56" s="406"/>
    </row>
    <row r="57" spans="2:12">
      <c r="B57" s="407"/>
      <c r="C57" s="405"/>
      <c r="D57" s="405"/>
      <c r="E57" s="405"/>
      <c r="F57" s="405"/>
      <c r="G57" s="405"/>
      <c r="H57" s="405"/>
      <c r="I57" s="405"/>
      <c r="J57" s="405"/>
      <c r="K57" s="405"/>
      <c r="L57" s="406"/>
    </row>
    <row r="58" spans="2:12">
      <c r="B58" s="407"/>
      <c r="C58" s="405"/>
      <c r="D58" s="405"/>
      <c r="E58" s="405"/>
      <c r="F58" s="405"/>
      <c r="G58" s="405"/>
      <c r="H58" s="405"/>
      <c r="I58" s="405"/>
      <c r="J58" s="405"/>
      <c r="K58" s="405"/>
      <c r="L58" s="406"/>
    </row>
    <row r="59" spans="2:12">
      <c r="B59" s="407"/>
      <c r="C59" s="405"/>
      <c r="D59" s="405"/>
      <c r="E59" s="405"/>
      <c r="F59" s="405"/>
      <c r="G59" s="405"/>
      <c r="H59" s="405"/>
      <c r="I59" s="405"/>
      <c r="J59" s="405"/>
      <c r="K59" s="405"/>
      <c r="L59" s="406"/>
    </row>
    <row r="60" spans="2:12" ht="15" thickBot="1">
      <c r="B60" s="408"/>
      <c r="C60" s="409"/>
      <c r="D60" s="409"/>
      <c r="E60" s="409"/>
      <c r="F60" s="409"/>
      <c r="G60" s="409"/>
      <c r="H60" s="409"/>
      <c r="I60" s="409"/>
      <c r="J60" s="409"/>
      <c r="K60" s="409"/>
      <c r="L60" s="410"/>
    </row>
    <row r="63" spans="2:12" ht="15">
      <c r="B63" s="254" t="s">
        <v>365</v>
      </c>
      <c r="C63" s="16"/>
      <c r="D63" s="16"/>
      <c r="E63" s="16"/>
    </row>
    <row r="64" spans="2:12" ht="15.75" thickBot="1">
      <c r="B64" s="372"/>
      <c r="C64" s="418"/>
      <c r="D64" s="418"/>
      <c r="E64" s="418"/>
    </row>
    <row r="65" spans="2:12" ht="15">
      <c r="B65" s="414" t="s">
        <v>284</v>
      </c>
      <c r="C65" s="415"/>
      <c r="D65" s="415"/>
      <c r="E65" s="415"/>
      <c r="F65" s="415"/>
      <c r="G65" s="400"/>
      <c r="H65" s="400"/>
      <c r="I65" s="400"/>
      <c r="J65" s="400"/>
      <c r="K65" s="400"/>
      <c r="L65" s="401"/>
    </row>
    <row r="66" spans="2:12" ht="15">
      <c r="B66" s="416"/>
      <c r="C66" s="405" t="s">
        <v>37</v>
      </c>
      <c r="D66" s="417"/>
      <c r="E66" s="417"/>
      <c r="F66" s="417"/>
      <c r="G66" s="405"/>
      <c r="H66" s="405"/>
      <c r="I66" s="405"/>
      <c r="J66" s="405"/>
      <c r="K66" s="405"/>
      <c r="L66" s="406"/>
    </row>
    <row r="67" spans="2:12" ht="15">
      <c r="B67" s="416"/>
      <c r="C67" s="405" t="s">
        <v>35</v>
      </c>
      <c r="D67" s="417"/>
      <c r="E67" s="417"/>
      <c r="F67" s="417"/>
      <c r="G67" s="405"/>
      <c r="H67" s="405"/>
      <c r="I67" s="405"/>
      <c r="J67" s="405"/>
      <c r="K67" s="405"/>
      <c r="L67" s="406"/>
    </row>
    <row r="68" spans="2:12" ht="15">
      <c r="B68" s="416"/>
      <c r="C68" s="405" t="s">
        <v>36</v>
      </c>
      <c r="D68" s="417"/>
      <c r="E68" s="417"/>
      <c r="F68" s="417"/>
      <c r="G68" s="405"/>
      <c r="H68" s="405"/>
      <c r="I68" s="405"/>
      <c r="J68" s="405"/>
      <c r="K68" s="405"/>
      <c r="L68" s="406"/>
    </row>
    <row r="69" spans="2:12" ht="15">
      <c r="B69" s="416"/>
      <c r="C69" s="405" t="s">
        <v>38</v>
      </c>
      <c r="D69" s="417"/>
      <c r="E69" s="417"/>
      <c r="F69" s="417"/>
      <c r="G69" s="405"/>
      <c r="H69" s="405"/>
      <c r="I69" s="405"/>
      <c r="J69" s="405"/>
      <c r="K69" s="405"/>
      <c r="L69" s="406"/>
    </row>
    <row r="70" spans="2:12" ht="15">
      <c r="B70" s="416"/>
      <c r="C70" s="405" t="s">
        <v>42</v>
      </c>
      <c r="D70" s="417"/>
      <c r="E70" s="417"/>
      <c r="F70" s="417"/>
      <c r="G70" s="405"/>
      <c r="H70" s="405"/>
      <c r="I70" s="405"/>
      <c r="J70" s="405"/>
      <c r="K70" s="405"/>
      <c r="L70" s="406"/>
    </row>
    <row r="71" spans="2:12" ht="15">
      <c r="B71" s="416"/>
      <c r="C71" s="405" t="s">
        <v>39</v>
      </c>
      <c r="D71" s="417"/>
      <c r="E71" s="417"/>
      <c r="F71" s="417"/>
      <c r="G71" s="405"/>
      <c r="H71" s="405"/>
      <c r="I71" s="405"/>
      <c r="J71" s="405"/>
      <c r="K71" s="405"/>
      <c r="L71" s="406"/>
    </row>
    <row r="72" spans="2:12" ht="15">
      <c r="B72" s="416"/>
      <c r="C72" s="405" t="s">
        <v>40</v>
      </c>
      <c r="D72" s="417"/>
      <c r="E72" s="417"/>
      <c r="F72" s="417"/>
      <c r="G72" s="405"/>
      <c r="H72" s="405"/>
      <c r="I72" s="405"/>
      <c r="J72" s="405"/>
      <c r="K72" s="405"/>
      <c r="L72" s="406"/>
    </row>
    <row r="73" spans="2:12" ht="15">
      <c r="B73" s="416" t="s">
        <v>334</v>
      </c>
      <c r="C73" s="417"/>
      <c r="D73" s="417"/>
      <c r="E73" s="417"/>
      <c r="F73" s="417"/>
      <c r="G73" s="405"/>
      <c r="H73" s="405"/>
      <c r="I73" s="405"/>
      <c r="J73" s="405"/>
      <c r="K73" s="405"/>
      <c r="L73" s="406"/>
    </row>
    <row r="74" spans="2:12" ht="15">
      <c r="B74" s="416"/>
      <c r="C74" s="405" t="s">
        <v>335</v>
      </c>
      <c r="D74" s="417"/>
      <c r="E74" s="417"/>
      <c r="F74" s="417"/>
      <c r="G74" s="405"/>
      <c r="H74" s="405"/>
      <c r="I74" s="405"/>
      <c r="J74" s="405"/>
      <c r="K74" s="405"/>
      <c r="L74" s="406"/>
    </row>
    <row r="75" spans="2:12">
      <c r="B75" s="407"/>
      <c r="C75" s="405"/>
      <c r="D75" s="405"/>
      <c r="E75" s="405"/>
      <c r="F75" s="405"/>
      <c r="G75" s="405"/>
      <c r="H75" s="405"/>
      <c r="I75" s="405"/>
      <c r="J75" s="405"/>
      <c r="K75" s="405"/>
      <c r="L75" s="406"/>
    </row>
    <row r="76" spans="2:12">
      <c r="B76" s="407"/>
      <c r="C76" s="405"/>
      <c r="D76" s="405"/>
      <c r="E76" s="405"/>
      <c r="F76" s="405"/>
      <c r="G76" s="405"/>
      <c r="H76" s="405"/>
      <c r="I76" s="405"/>
      <c r="J76" s="405"/>
      <c r="K76" s="405"/>
      <c r="L76" s="406"/>
    </row>
    <row r="77" spans="2:12">
      <c r="B77" s="407"/>
      <c r="C77" s="405"/>
      <c r="D77" s="405"/>
      <c r="E77" s="405"/>
      <c r="F77" s="405"/>
      <c r="G77" s="405"/>
      <c r="H77" s="405"/>
      <c r="I77" s="405"/>
      <c r="J77" s="405"/>
      <c r="K77" s="405"/>
      <c r="L77" s="406"/>
    </row>
    <row r="78" spans="2:12">
      <c r="B78" s="407"/>
      <c r="C78" s="405"/>
      <c r="D78" s="405"/>
      <c r="E78" s="405"/>
      <c r="F78" s="405"/>
      <c r="G78" s="405"/>
      <c r="H78" s="405"/>
      <c r="I78" s="405"/>
      <c r="J78" s="405"/>
      <c r="K78" s="405"/>
      <c r="L78" s="406"/>
    </row>
    <row r="79" spans="2:12">
      <c r="B79" s="407"/>
      <c r="C79" s="405"/>
      <c r="D79" s="405"/>
      <c r="E79" s="405"/>
      <c r="F79" s="405"/>
      <c r="G79" s="405"/>
      <c r="H79" s="405"/>
      <c r="I79" s="405"/>
      <c r="J79" s="405"/>
      <c r="K79" s="405"/>
      <c r="L79" s="406"/>
    </row>
    <row r="80" spans="2:12">
      <c r="B80" s="407"/>
      <c r="C80" s="405"/>
      <c r="D80" s="405"/>
      <c r="E80" s="405"/>
      <c r="F80" s="405"/>
      <c r="G80" s="405"/>
      <c r="H80" s="405"/>
      <c r="I80" s="405"/>
      <c r="J80" s="405"/>
      <c r="K80" s="405"/>
      <c r="L80" s="406"/>
    </row>
    <row r="81" spans="2:12">
      <c r="B81" s="407"/>
      <c r="C81" s="405"/>
      <c r="D81" s="405"/>
      <c r="E81" s="405"/>
      <c r="F81" s="405"/>
      <c r="G81" s="405"/>
      <c r="H81" s="405"/>
      <c r="I81" s="405"/>
      <c r="J81" s="405"/>
      <c r="K81" s="405"/>
      <c r="L81" s="406"/>
    </row>
    <row r="82" spans="2:12">
      <c r="B82" s="407"/>
      <c r="C82" s="405"/>
      <c r="D82" s="405"/>
      <c r="E82" s="405"/>
      <c r="F82" s="405"/>
      <c r="G82" s="405"/>
      <c r="H82" s="405"/>
      <c r="I82" s="405"/>
      <c r="J82" s="405"/>
      <c r="K82" s="405"/>
      <c r="L82" s="406"/>
    </row>
    <row r="83" spans="2:12">
      <c r="B83" s="407"/>
      <c r="C83" s="405"/>
      <c r="D83" s="405"/>
      <c r="E83" s="405"/>
      <c r="F83" s="405"/>
      <c r="G83" s="405"/>
      <c r="H83" s="405"/>
      <c r="I83" s="405"/>
      <c r="J83" s="405"/>
      <c r="K83" s="405"/>
      <c r="L83" s="406"/>
    </row>
    <row r="84" spans="2:12">
      <c r="B84" s="407"/>
      <c r="C84" s="405"/>
      <c r="D84" s="405"/>
      <c r="E84" s="405"/>
      <c r="F84" s="405"/>
      <c r="G84" s="405"/>
      <c r="H84" s="405"/>
      <c r="I84" s="405"/>
      <c r="J84" s="405"/>
      <c r="K84" s="405"/>
      <c r="L84" s="406"/>
    </row>
    <row r="85" spans="2:12">
      <c r="B85" s="407"/>
      <c r="C85" s="405"/>
      <c r="D85" s="405"/>
      <c r="E85" s="405"/>
      <c r="F85" s="405"/>
      <c r="G85" s="405"/>
      <c r="H85" s="405"/>
      <c r="I85" s="405"/>
      <c r="J85" s="405"/>
      <c r="K85" s="405"/>
      <c r="L85" s="406"/>
    </row>
    <row r="86" spans="2:12">
      <c r="B86" s="407"/>
      <c r="C86" s="405"/>
      <c r="D86" s="405"/>
      <c r="E86" s="405"/>
      <c r="F86" s="405"/>
      <c r="G86" s="405"/>
      <c r="H86" s="405"/>
      <c r="I86" s="405"/>
      <c r="J86" s="405"/>
      <c r="K86" s="405"/>
      <c r="L86" s="406"/>
    </row>
    <row r="87" spans="2:12">
      <c r="B87" s="407"/>
      <c r="C87" s="405"/>
      <c r="D87" s="405"/>
      <c r="E87" s="405"/>
      <c r="F87" s="405"/>
      <c r="G87" s="405"/>
      <c r="H87" s="405"/>
      <c r="I87" s="405"/>
      <c r="J87" s="405"/>
      <c r="K87" s="405"/>
      <c r="L87" s="406"/>
    </row>
    <row r="88" spans="2:12">
      <c r="B88" s="407"/>
      <c r="C88" s="405"/>
      <c r="D88" s="405"/>
      <c r="E88" s="405"/>
      <c r="F88" s="405"/>
      <c r="G88" s="405"/>
      <c r="H88" s="405"/>
      <c r="I88" s="405"/>
      <c r="J88" s="405"/>
      <c r="K88" s="405"/>
      <c r="L88" s="406"/>
    </row>
    <row r="89" spans="2:12">
      <c r="B89" s="407"/>
      <c r="C89" s="405"/>
      <c r="D89" s="405"/>
      <c r="E89" s="405"/>
      <c r="F89" s="405"/>
      <c r="G89" s="405"/>
      <c r="H89" s="405"/>
      <c r="I89" s="405"/>
      <c r="J89" s="405"/>
      <c r="K89" s="405"/>
      <c r="L89" s="406"/>
    </row>
    <row r="90" spans="2:12">
      <c r="B90" s="407"/>
      <c r="C90" s="405"/>
      <c r="D90" s="405"/>
      <c r="E90" s="405"/>
      <c r="F90" s="405"/>
      <c r="G90" s="405"/>
      <c r="H90" s="405"/>
      <c r="I90" s="405"/>
      <c r="J90" s="405"/>
      <c r="K90" s="405"/>
      <c r="L90" s="406"/>
    </row>
    <row r="91" spans="2:12">
      <c r="B91" s="407"/>
      <c r="C91" s="405"/>
      <c r="D91" s="405"/>
      <c r="E91" s="405"/>
      <c r="F91" s="405"/>
      <c r="G91" s="405"/>
      <c r="H91" s="405"/>
      <c r="I91" s="405"/>
      <c r="J91" s="405"/>
      <c r="K91" s="405"/>
      <c r="L91" s="406"/>
    </row>
    <row r="92" spans="2:12">
      <c r="B92" s="407"/>
      <c r="C92" s="405"/>
      <c r="D92" s="405"/>
      <c r="E92" s="405"/>
      <c r="F92" s="405"/>
      <c r="G92" s="405"/>
      <c r="H92" s="405"/>
      <c r="I92" s="405"/>
      <c r="J92" s="405"/>
      <c r="K92" s="405"/>
      <c r="L92" s="406"/>
    </row>
    <row r="93" spans="2:12">
      <c r="B93" s="407"/>
      <c r="C93" s="405"/>
      <c r="D93" s="405"/>
      <c r="E93" s="405"/>
      <c r="F93" s="405"/>
      <c r="G93" s="405"/>
      <c r="H93" s="405"/>
      <c r="I93" s="405"/>
      <c r="J93" s="405"/>
      <c r="K93" s="405"/>
      <c r="L93" s="406"/>
    </row>
    <row r="94" spans="2:12">
      <c r="B94" s="407"/>
      <c r="C94" s="405"/>
      <c r="D94" s="405"/>
      <c r="E94" s="405"/>
      <c r="F94" s="405"/>
      <c r="G94" s="405"/>
      <c r="H94" s="405"/>
      <c r="I94" s="405"/>
      <c r="J94" s="405"/>
      <c r="K94" s="405"/>
      <c r="L94" s="406"/>
    </row>
    <row r="95" spans="2:12" ht="15" thickBot="1">
      <c r="B95" s="408"/>
      <c r="C95" s="409"/>
      <c r="D95" s="409"/>
      <c r="E95" s="409"/>
      <c r="F95" s="409"/>
      <c r="G95" s="409"/>
      <c r="H95" s="409"/>
      <c r="I95" s="409"/>
      <c r="J95" s="409"/>
      <c r="K95" s="409"/>
      <c r="L95" s="410"/>
    </row>
  </sheetData>
  <customSheetViews>
    <customSheetView guid="{5085D6F4-6404-4163-9CA4-2DF30C83B0B6}">
      <selection activeCell="A3" sqref="A3"/>
      <pageMargins left="0.7" right="0.7" top="0.75" bottom="0.75" header="0.3" footer="0.3"/>
      <pageSetup orientation="portrait" r:id="rId1"/>
    </customSheetView>
  </customSheetViews>
  <hyperlinks>
    <hyperlink ref="D6" r:id="rId2"/>
    <hyperlink ref="O6" r:id="rId3"/>
  </hyperlinks>
  <pageMargins left="0.7" right="0.7" top="0.75" bottom="0.75" header="0.3" footer="0.3"/>
  <pageSetup scale="53" fitToHeight="0" orientation="landscape" r:id="rId4"/>
  <headerFooter>
    <oddHeader>&amp;L&amp;A&amp;C&amp;F</oddHeader>
    <oddFooter>Page &amp;P of &amp;N</oddFooter>
  </headerFooter>
  <rowBreaks count="2" manualBreakCount="2">
    <brk id="26" max="16383" man="1"/>
    <brk id="62"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H537"/>
  <sheetViews>
    <sheetView workbookViewId="0"/>
  </sheetViews>
  <sheetFormatPr defaultRowHeight="14.25"/>
  <cols>
    <col min="1" max="1" width="9.140625" style="13"/>
    <col min="2" max="2" width="11.28515625" style="13" customWidth="1"/>
    <col min="3" max="3" width="31.85546875" style="13" customWidth="1"/>
    <col min="4" max="4" width="87.28515625" style="13" customWidth="1"/>
    <col min="5" max="5" width="15.42578125" style="13" customWidth="1"/>
    <col min="6" max="16384" width="9.140625" style="13"/>
  </cols>
  <sheetData>
    <row r="1" spans="1:8" s="251" customFormat="1" ht="24" thickBot="1">
      <c r="A1" s="253" t="s">
        <v>188</v>
      </c>
    </row>
    <row r="2" spans="1:8" ht="15" thickTop="1"/>
    <row r="3" spans="1:8">
      <c r="A3" s="341" t="s">
        <v>183</v>
      </c>
      <c r="B3" s="341" t="s">
        <v>185</v>
      </c>
      <c r="C3" s="341" t="s">
        <v>238</v>
      </c>
      <c r="D3" s="341" t="s">
        <v>187</v>
      </c>
      <c r="E3" s="341" t="s">
        <v>579</v>
      </c>
      <c r="G3" s="341" t="s">
        <v>783</v>
      </c>
      <c r="H3" s="341"/>
    </row>
    <row r="4" spans="1:8" ht="15" thickBot="1">
      <c r="A4" s="342" t="s">
        <v>184</v>
      </c>
      <c r="B4" s="342" t="s">
        <v>186</v>
      </c>
      <c r="C4" s="342" t="s">
        <v>244</v>
      </c>
      <c r="D4" s="342"/>
      <c r="E4" s="342" t="s">
        <v>580</v>
      </c>
      <c r="G4" s="342"/>
      <c r="H4" s="342"/>
    </row>
    <row r="5" spans="1:8">
      <c r="D5" s="483"/>
    </row>
    <row r="6" spans="1:8">
      <c r="D6" s="483"/>
    </row>
    <row r="7" spans="1:8">
      <c r="D7" s="483"/>
    </row>
    <row r="8" spans="1:8">
      <c r="D8" s="483"/>
    </row>
    <row r="9" spans="1:8">
      <c r="D9" s="483"/>
    </row>
    <row r="10" spans="1:8">
      <c r="D10" s="483"/>
    </row>
    <row r="11" spans="1:8">
      <c r="D11" s="483"/>
    </row>
    <row r="12" spans="1:8">
      <c r="D12" s="483"/>
    </row>
    <row r="13" spans="1:8">
      <c r="D13" s="483"/>
    </row>
    <row r="14" spans="1:8">
      <c r="D14" s="483"/>
    </row>
    <row r="15" spans="1:8">
      <c r="D15" s="483"/>
    </row>
    <row r="16" spans="1:8">
      <c r="D16" s="483"/>
    </row>
    <row r="17" spans="4:4">
      <c r="D17" s="483"/>
    </row>
    <row r="18" spans="4:4">
      <c r="D18" s="483"/>
    </row>
    <row r="19" spans="4:4">
      <c r="D19" s="483"/>
    </row>
    <row r="20" spans="4:4">
      <c r="D20" s="483"/>
    </row>
    <row r="21" spans="4:4">
      <c r="D21" s="483"/>
    </row>
    <row r="22" spans="4:4">
      <c r="D22" s="483"/>
    </row>
    <row r="23" spans="4:4">
      <c r="D23" s="483"/>
    </row>
    <row r="24" spans="4:4">
      <c r="D24" s="483"/>
    </row>
    <row r="25" spans="4:4">
      <c r="D25" s="483"/>
    </row>
    <row r="26" spans="4:4">
      <c r="D26" s="483"/>
    </row>
    <row r="27" spans="4:4">
      <c r="D27" s="483"/>
    </row>
    <row r="28" spans="4:4">
      <c r="D28" s="483"/>
    </row>
    <row r="29" spans="4:4">
      <c r="D29" s="483"/>
    </row>
    <row r="30" spans="4:4">
      <c r="D30" s="483"/>
    </row>
    <row r="31" spans="4:4">
      <c r="D31" s="483"/>
    </row>
    <row r="32" spans="4:4">
      <c r="D32" s="483"/>
    </row>
    <row r="33" spans="4:4">
      <c r="D33" s="483"/>
    </row>
    <row r="34" spans="4:4">
      <c r="D34" s="483"/>
    </row>
    <row r="35" spans="4:4">
      <c r="D35" s="483"/>
    </row>
    <row r="36" spans="4:4">
      <c r="D36" s="483"/>
    </row>
    <row r="37" spans="4:4">
      <c r="D37" s="483"/>
    </row>
    <row r="38" spans="4:4">
      <c r="D38" s="483"/>
    </row>
    <row r="39" spans="4:4">
      <c r="D39" s="483"/>
    </row>
    <row r="40" spans="4:4">
      <c r="D40" s="483"/>
    </row>
    <row r="41" spans="4:4">
      <c r="D41" s="483"/>
    </row>
    <row r="42" spans="4:4">
      <c r="D42" s="483"/>
    </row>
    <row r="43" spans="4:4">
      <c r="D43" s="483"/>
    </row>
    <row r="44" spans="4:4">
      <c r="D44" s="483"/>
    </row>
    <row r="45" spans="4:4">
      <c r="D45" s="483"/>
    </row>
    <row r="46" spans="4:4">
      <c r="D46" s="483"/>
    </row>
    <row r="47" spans="4:4">
      <c r="D47" s="483"/>
    </row>
    <row r="48" spans="4:4">
      <c r="D48" s="483"/>
    </row>
    <row r="49" spans="4:4">
      <c r="D49" s="483"/>
    </row>
    <row r="50" spans="4:4">
      <c r="D50" s="483"/>
    </row>
    <row r="51" spans="4:4">
      <c r="D51" s="483"/>
    </row>
    <row r="52" spans="4:4">
      <c r="D52" s="483"/>
    </row>
    <row r="53" spans="4:4">
      <c r="D53" s="483"/>
    </row>
    <row r="54" spans="4:4">
      <c r="D54" s="483"/>
    </row>
    <row r="55" spans="4:4">
      <c r="D55" s="483"/>
    </row>
    <row r="56" spans="4:4">
      <c r="D56" s="483"/>
    </row>
    <row r="57" spans="4:4">
      <c r="D57" s="483"/>
    </row>
    <row r="58" spans="4:4">
      <c r="D58" s="483"/>
    </row>
    <row r="59" spans="4:4">
      <c r="D59" s="483"/>
    </row>
    <row r="60" spans="4:4">
      <c r="D60" s="483"/>
    </row>
    <row r="61" spans="4:4">
      <c r="D61" s="483"/>
    </row>
    <row r="62" spans="4:4">
      <c r="D62" s="483"/>
    </row>
    <row r="63" spans="4:4">
      <c r="D63" s="483"/>
    </row>
    <row r="64" spans="4:4">
      <c r="D64" s="483"/>
    </row>
    <row r="65" spans="4:4">
      <c r="D65" s="483"/>
    </row>
    <row r="66" spans="4:4">
      <c r="D66" s="483"/>
    </row>
    <row r="67" spans="4:4">
      <c r="D67" s="483"/>
    </row>
    <row r="68" spans="4:4">
      <c r="D68" s="483"/>
    </row>
    <row r="69" spans="4:4">
      <c r="D69" s="483"/>
    </row>
    <row r="70" spans="4:4">
      <c r="D70" s="483"/>
    </row>
    <row r="71" spans="4:4">
      <c r="D71" s="483"/>
    </row>
    <row r="72" spans="4:4">
      <c r="D72" s="483"/>
    </row>
    <row r="73" spans="4:4">
      <c r="D73" s="483"/>
    </row>
    <row r="74" spans="4:4">
      <c r="D74" s="483"/>
    </row>
    <row r="75" spans="4:4">
      <c r="D75" s="483"/>
    </row>
    <row r="76" spans="4:4">
      <c r="D76" s="483"/>
    </row>
    <row r="77" spans="4:4">
      <c r="D77" s="483"/>
    </row>
    <row r="78" spans="4:4">
      <c r="D78" s="483"/>
    </row>
    <row r="79" spans="4:4">
      <c r="D79" s="483"/>
    </row>
    <row r="80" spans="4:4">
      <c r="D80" s="483"/>
    </row>
    <row r="81" spans="4:4">
      <c r="D81" s="483"/>
    </row>
    <row r="82" spans="4:4">
      <c r="D82" s="483"/>
    </row>
    <row r="83" spans="4:4">
      <c r="D83" s="483"/>
    </row>
    <row r="84" spans="4:4">
      <c r="D84" s="483"/>
    </row>
    <row r="85" spans="4:4">
      <c r="D85" s="483"/>
    </row>
    <row r="86" spans="4:4">
      <c r="D86" s="483"/>
    </row>
    <row r="87" spans="4:4">
      <c r="D87" s="483"/>
    </row>
    <row r="88" spans="4:4">
      <c r="D88" s="483"/>
    </row>
    <row r="89" spans="4:4">
      <c r="D89" s="483"/>
    </row>
    <row r="90" spans="4:4">
      <c r="D90" s="483"/>
    </row>
    <row r="91" spans="4:4">
      <c r="D91" s="483"/>
    </row>
    <row r="92" spans="4:4">
      <c r="D92" s="483"/>
    </row>
    <row r="93" spans="4:4">
      <c r="D93" s="483"/>
    </row>
    <row r="94" spans="4:4">
      <c r="D94" s="483"/>
    </row>
    <row r="95" spans="4:4">
      <c r="D95" s="483"/>
    </row>
    <row r="96" spans="4:4">
      <c r="D96" s="483"/>
    </row>
    <row r="97" spans="4:4">
      <c r="D97" s="483"/>
    </row>
    <row r="98" spans="4:4">
      <c r="D98" s="483"/>
    </row>
    <row r="99" spans="4:4">
      <c r="D99" s="483"/>
    </row>
    <row r="100" spans="4:4">
      <c r="D100" s="483"/>
    </row>
    <row r="101" spans="4:4">
      <c r="D101" s="483"/>
    </row>
    <row r="102" spans="4:4">
      <c r="D102" s="483"/>
    </row>
    <row r="103" spans="4:4">
      <c r="D103" s="483"/>
    </row>
    <row r="104" spans="4:4">
      <c r="D104" s="483"/>
    </row>
    <row r="105" spans="4:4">
      <c r="D105" s="483"/>
    </row>
    <row r="106" spans="4:4">
      <c r="D106" s="483"/>
    </row>
    <row r="107" spans="4:4">
      <c r="D107" s="483"/>
    </row>
    <row r="108" spans="4:4">
      <c r="D108" s="483"/>
    </row>
    <row r="109" spans="4:4">
      <c r="D109" s="483"/>
    </row>
    <row r="110" spans="4:4">
      <c r="D110" s="483"/>
    </row>
    <row r="111" spans="4:4">
      <c r="D111" s="483"/>
    </row>
    <row r="112" spans="4:4">
      <c r="D112" s="483"/>
    </row>
    <row r="113" spans="4:4">
      <c r="D113" s="483"/>
    </row>
    <row r="114" spans="4:4">
      <c r="D114" s="483"/>
    </row>
    <row r="115" spans="4:4">
      <c r="D115" s="483"/>
    </row>
    <row r="116" spans="4:4">
      <c r="D116" s="483"/>
    </row>
    <row r="117" spans="4:4">
      <c r="D117" s="483"/>
    </row>
    <row r="118" spans="4:4">
      <c r="D118" s="483"/>
    </row>
    <row r="119" spans="4:4">
      <c r="D119" s="483"/>
    </row>
    <row r="120" spans="4:4">
      <c r="D120" s="483"/>
    </row>
    <row r="121" spans="4:4">
      <c r="D121" s="483"/>
    </row>
    <row r="122" spans="4:4">
      <c r="D122" s="483"/>
    </row>
    <row r="123" spans="4:4">
      <c r="D123" s="483"/>
    </row>
    <row r="124" spans="4:4">
      <c r="D124" s="483"/>
    </row>
    <row r="125" spans="4:4">
      <c r="D125" s="483"/>
    </row>
    <row r="126" spans="4:4">
      <c r="D126" s="483"/>
    </row>
    <row r="127" spans="4:4">
      <c r="D127" s="483"/>
    </row>
    <row r="128" spans="4:4">
      <c r="D128" s="483"/>
    </row>
    <row r="129" spans="4:4">
      <c r="D129" s="483"/>
    </row>
    <row r="130" spans="4:4">
      <c r="D130" s="483"/>
    </row>
    <row r="131" spans="4:4">
      <c r="D131" s="483"/>
    </row>
    <row r="132" spans="4:4">
      <c r="D132" s="483"/>
    </row>
    <row r="133" spans="4:4">
      <c r="D133" s="483"/>
    </row>
    <row r="134" spans="4:4">
      <c r="D134" s="483"/>
    </row>
    <row r="135" spans="4:4">
      <c r="D135" s="483"/>
    </row>
    <row r="136" spans="4:4">
      <c r="D136" s="483"/>
    </row>
    <row r="137" spans="4:4">
      <c r="D137" s="483"/>
    </row>
    <row r="138" spans="4:4">
      <c r="D138" s="483"/>
    </row>
    <row r="139" spans="4:4">
      <c r="D139" s="483"/>
    </row>
    <row r="140" spans="4:4">
      <c r="D140" s="483"/>
    </row>
    <row r="141" spans="4:4">
      <c r="D141" s="483"/>
    </row>
    <row r="142" spans="4:4">
      <c r="D142" s="483"/>
    </row>
    <row r="143" spans="4:4">
      <c r="D143" s="483"/>
    </row>
    <row r="144" spans="4:4">
      <c r="D144" s="483"/>
    </row>
    <row r="145" spans="4:4">
      <c r="D145" s="483"/>
    </row>
    <row r="146" spans="4:4">
      <c r="D146" s="483"/>
    </row>
    <row r="147" spans="4:4">
      <c r="D147" s="483"/>
    </row>
    <row r="148" spans="4:4">
      <c r="D148" s="483"/>
    </row>
    <row r="149" spans="4:4">
      <c r="D149" s="483"/>
    </row>
    <row r="150" spans="4:4">
      <c r="D150" s="483"/>
    </row>
    <row r="151" spans="4:4">
      <c r="D151" s="483"/>
    </row>
    <row r="152" spans="4:4">
      <c r="D152" s="483"/>
    </row>
    <row r="153" spans="4:4">
      <c r="D153" s="483"/>
    </row>
    <row r="154" spans="4:4">
      <c r="D154" s="483"/>
    </row>
    <row r="155" spans="4:4">
      <c r="D155" s="483"/>
    </row>
    <row r="156" spans="4:4">
      <c r="D156" s="483"/>
    </row>
    <row r="157" spans="4:4">
      <c r="D157" s="483"/>
    </row>
    <row r="158" spans="4:4">
      <c r="D158" s="483"/>
    </row>
    <row r="159" spans="4:4">
      <c r="D159" s="483"/>
    </row>
    <row r="160" spans="4:4">
      <c r="D160" s="483"/>
    </row>
    <row r="161" spans="4:4">
      <c r="D161" s="483"/>
    </row>
    <row r="162" spans="4:4">
      <c r="D162" s="483"/>
    </row>
    <row r="163" spans="4:4">
      <c r="D163" s="483"/>
    </row>
    <row r="164" spans="4:4">
      <c r="D164" s="483"/>
    </row>
    <row r="165" spans="4:4">
      <c r="D165" s="483"/>
    </row>
    <row r="166" spans="4:4">
      <c r="D166" s="483"/>
    </row>
    <row r="167" spans="4:4">
      <c r="D167" s="483"/>
    </row>
    <row r="168" spans="4:4">
      <c r="D168" s="483"/>
    </row>
    <row r="169" spans="4:4">
      <c r="D169" s="483"/>
    </row>
    <row r="170" spans="4:4">
      <c r="D170" s="483"/>
    </row>
    <row r="171" spans="4:4">
      <c r="D171" s="483"/>
    </row>
    <row r="172" spans="4:4">
      <c r="D172" s="483"/>
    </row>
    <row r="173" spans="4:4">
      <c r="D173" s="483"/>
    </row>
    <row r="174" spans="4:4">
      <c r="D174" s="483"/>
    </row>
    <row r="175" spans="4:4">
      <c r="D175" s="483"/>
    </row>
    <row r="176" spans="4:4">
      <c r="D176" s="483"/>
    </row>
    <row r="177" spans="4:4">
      <c r="D177" s="483"/>
    </row>
    <row r="178" spans="4:4">
      <c r="D178" s="483"/>
    </row>
    <row r="179" spans="4:4">
      <c r="D179" s="483"/>
    </row>
    <row r="180" spans="4:4">
      <c r="D180" s="483"/>
    </row>
    <row r="181" spans="4:4">
      <c r="D181" s="483"/>
    </row>
    <row r="182" spans="4:4">
      <c r="D182" s="483"/>
    </row>
    <row r="183" spans="4:4">
      <c r="D183" s="483"/>
    </row>
    <row r="184" spans="4:4">
      <c r="D184" s="483"/>
    </row>
    <row r="185" spans="4:4">
      <c r="D185" s="483"/>
    </row>
    <row r="186" spans="4:4">
      <c r="D186" s="483"/>
    </row>
    <row r="187" spans="4:4">
      <c r="D187" s="483"/>
    </row>
    <row r="188" spans="4:4">
      <c r="D188" s="483"/>
    </row>
    <row r="189" spans="4:4">
      <c r="D189" s="483"/>
    </row>
    <row r="190" spans="4:4">
      <c r="D190" s="483"/>
    </row>
    <row r="191" spans="4:4">
      <c r="D191" s="483"/>
    </row>
    <row r="192" spans="4:4">
      <c r="D192" s="483"/>
    </row>
    <row r="193" spans="4:4">
      <c r="D193" s="483"/>
    </row>
    <row r="194" spans="4:4">
      <c r="D194" s="483"/>
    </row>
    <row r="195" spans="4:4">
      <c r="D195" s="483"/>
    </row>
    <row r="196" spans="4:4">
      <c r="D196" s="483"/>
    </row>
    <row r="197" spans="4:4">
      <c r="D197" s="483"/>
    </row>
    <row r="198" spans="4:4">
      <c r="D198" s="483"/>
    </row>
    <row r="199" spans="4:4">
      <c r="D199" s="483"/>
    </row>
    <row r="200" spans="4:4">
      <c r="D200" s="483"/>
    </row>
    <row r="201" spans="4:4">
      <c r="D201" s="483"/>
    </row>
    <row r="202" spans="4:4">
      <c r="D202" s="483"/>
    </row>
    <row r="203" spans="4:4">
      <c r="D203" s="483"/>
    </row>
    <row r="204" spans="4:4">
      <c r="D204" s="483"/>
    </row>
    <row r="205" spans="4:4">
      <c r="D205" s="483"/>
    </row>
    <row r="206" spans="4:4">
      <c r="D206" s="483"/>
    </row>
    <row r="207" spans="4:4">
      <c r="D207" s="483"/>
    </row>
    <row r="208" spans="4:4">
      <c r="D208" s="483"/>
    </row>
    <row r="209" spans="4:4">
      <c r="D209" s="483"/>
    </row>
    <row r="210" spans="4:4">
      <c r="D210" s="483"/>
    </row>
    <row r="211" spans="4:4">
      <c r="D211" s="483"/>
    </row>
    <row r="212" spans="4:4">
      <c r="D212" s="483"/>
    </row>
    <row r="213" spans="4:4">
      <c r="D213" s="483"/>
    </row>
    <row r="214" spans="4:4">
      <c r="D214" s="483"/>
    </row>
    <row r="215" spans="4:4">
      <c r="D215" s="483"/>
    </row>
    <row r="216" spans="4:4">
      <c r="D216" s="483"/>
    </row>
    <row r="217" spans="4:4">
      <c r="D217" s="483"/>
    </row>
    <row r="218" spans="4:4">
      <c r="D218" s="483"/>
    </row>
    <row r="219" spans="4:4">
      <c r="D219" s="483"/>
    </row>
    <row r="220" spans="4:4">
      <c r="D220" s="483"/>
    </row>
    <row r="221" spans="4:4">
      <c r="D221" s="483"/>
    </row>
    <row r="222" spans="4:4">
      <c r="D222" s="483"/>
    </row>
    <row r="223" spans="4:4">
      <c r="D223" s="483"/>
    </row>
    <row r="224" spans="4:4">
      <c r="D224" s="483"/>
    </row>
    <row r="225" spans="4:4">
      <c r="D225" s="483"/>
    </row>
    <row r="226" spans="4:4">
      <c r="D226" s="483"/>
    </row>
    <row r="227" spans="4:4">
      <c r="D227" s="483"/>
    </row>
    <row r="228" spans="4:4">
      <c r="D228" s="483"/>
    </row>
    <row r="229" spans="4:4">
      <c r="D229" s="483"/>
    </row>
    <row r="230" spans="4:4">
      <c r="D230" s="483"/>
    </row>
    <row r="231" spans="4:4">
      <c r="D231" s="483"/>
    </row>
    <row r="232" spans="4:4">
      <c r="D232" s="483"/>
    </row>
    <row r="233" spans="4:4">
      <c r="D233" s="483"/>
    </row>
    <row r="234" spans="4:4">
      <c r="D234" s="483"/>
    </row>
    <row r="235" spans="4:4">
      <c r="D235" s="483"/>
    </row>
    <row r="236" spans="4:4">
      <c r="D236" s="483"/>
    </row>
    <row r="237" spans="4:4">
      <c r="D237" s="483"/>
    </row>
    <row r="238" spans="4:4">
      <c r="D238" s="483"/>
    </row>
    <row r="239" spans="4:4">
      <c r="D239" s="483"/>
    </row>
    <row r="240" spans="4:4">
      <c r="D240" s="483"/>
    </row>
    <row r="241" spans="4:4">
      <c r="D241" s="483"/>
    </row>
    <row r="242" spans="4:4">
      <c r="D242" s="483"/>
    </row>
    <row r="243" spans="4:4">
      <c r="D243" s="483"/>
    </row>
    <row r="244" spans="4:4">
      <c r="D244" s="483"/>
    </row>
    <row r="245" spans="4:4">
      <c r="D245" s="483"/>
    </row>
    <row r="246" spans="4:4">
      <c r="D246" s="483"/>
    </row>
    <row r="247" spans="4:4">
      <c r="D247" s="483"/>
    </row>
    <row r="248" spans="4:4">
      <c r="D248" s="483"/>
    </row>
    <row r="249" spans="4:4">
      <c r="D249" s="483"/>
    </row>
    <row r="250" spans="4:4">
      <c r="D250" s="483"/>
    </row>
    <row r="251" spans="4:4">
      <c r="D251" s="483"/>
    </row>
    <row r="252" spans="4:4">
      <c r="D252" s="483"/>
    </row>
    <row r="253" spans="4:4">
      <c r="D253" s="483"/>
    </row>
    <row r="254" spans="4:4">
      <c r="D254" s="483"/>
    </row>
    <row r="255" spans="4:4">
      <c r="D255" s="483"/>
    </row>
    <row r="256" spans="4:4">
      <c r="D256" s="483"/>
    </row>
    <row r="257" spans="4:4">
      <c r="D257" s="483"/>
    </row>
    <row r="258" spans="4:4">
      <c r="D258" s="483"/>
    </row>
    <row r="259" spans="4:4">
      <c r="D259" s="483"/>
    </row>
    <row r="260" spans="4:4">
      <c r="D260" s="483"/>
    </row>
    <row r="261" spans="4:4">
      <c r="D261" s="483"/>
    </row>
    <row r="262" spans="4:4">
      <c r="D262" s="483"/>
    </row>
    <row r="263" spans="4:4">
      <c r="D263" s="483"/>
    </row>
    <row r="264" spans="4:4">
      <c r="D264" s="483"/>
    </row>
    <row r="265" spans="4:4">
      <c r="D265" s="483"/>
    </row>
    <row r="266" spans="4:4">
      <c r="D266" s="483"/>
    </row>
    <row r="267" spans="4:4">
      <c r="D267" s="483"/>
    </row>
    <row r="268" spans="4:4">
      <c r="D268" s="483"/>
    </row>
    <row r="269" spans="4:4">
      <c r="D269" s="483"/>
    </row>
    <row r="270" spans="4:4">
      <c r="D270" s="483"/>
    </row>
    <row r="271" spans="4:4">
      <c r="D271" s="483"/>
    </row>
    <row r="272" spans="4:4">
      <c r="D272" s="483"/>
    </row>
    <row r="273" spans="4:4">
      <c r="D273" s="483"/>
    </row>
    <row r="274" spans="4:4">
      <c r="D274" s="483"/>
    </row>
    <row r="275" spans="4:4">
      <c r="D275" s="483"/>
    </row>
    <row r="276" spans="4:4">
      <c r="D276" s="483"/>
    </row>
    <row r="277" spans="4:4">
      <c r="D277" s="483"/>
    </row>
    <row r="278" spans="4:4">
      <c r="D278" s="483"/>
    </row>
    <row r="279" spans="4:4">
      <c r="D279" s="483"/>
    </row>
    <row r="280" spans="4:4">
      <c r="D280" s="483"/>
    </row>
    <row r="281" spans="4:4">
      <c r="D281" s="483"/>
    </row>
    <row r="282" spans="4:4">
      <c r="D282" s="483"/>
    </row>
    <row r="283" spans="4:4">
      <c r="D283" s="483"/>
    </row>
    <row r="284" spans="4:4">
      <c r="D284" s="483"/>
    </row>
    <row r="285" spans="4:4">
      <c r="D285" s="483"/>
    </row>
    <row r="286" spans="4:4">
      <c r="D286" s="483"/>
    </row>
    <row r="287" spans="4:4">
      <c r="D287" s="483"/>
    </row>
    <row r="288" spans="4:4">
      <c r="D288" s="483"/>
    </row>
    <row r="289" spans="4:4">
      <c r="D289" s="483"/>
    </row>
    <row r="290" spans="4:4">
      <c r="D290" s="483"/>
    </row>
    <row r="291" spans="4:4">
      <c r="D291" s="483"/>
    </row>
    <row r="292" spans="4:4">
      <c r="D292" s="483"/>
    </row>
    <row r="293" spans="4:4">
      <c r="D293" s="483"/>
    </row>
    <row r="294" spans="4:4">
      <c r="D294" s="483"/>
    </row>
    <row r="295" spans="4:4">
      <c r="D295" s="483"/>
    </row>
    <row r="296" spans="4:4">
      <c r="D296" s="483"/>
    </row>
    <row r="297" spans="4:4">
      <c r="D297" s="483"/>
    </row>
    <row r="298" spans="4:4">
      <c r="D298" s="483"/>
    </row>
    <row r="299" spans="4:4">
      <c r="D299" s="483"/>
    </row>
    <row r="300" spans="4:4">
      <c r="D300" s="483"/>
    </row>
    <row r="301" spans="4:4">
      <c r="D301" s="483"/>
    </row>
    <row r="302" spans="4:4">
      <c r="D302" s="483"/>
    </row>
    <row r="303" spans="4:4">
      <c r="D303" s="483"/>
    </row>
    <row r="304" spans="4:4">
      <c r="D304" s="483"/>
    </row>
    <row r="305" spans="4:4">
      <c r="D305" s="483"/>
    </row>
    <row r="306" spans="4:4">
      <c r="D306" s="483"/>
    </row>
    <row r="307" spans="4:4">
      <c r="D307" s="483"/>
    </row>
    <row r="308" spans="4:4">
      <c r="D308" s="483"/>
    </row>
    <row r="309" spans="4:4">
      <c r="D309" s="483"/>
    </row>
    <row r="310" spans="4:4">
      <c r="D310" s="483"/>
    </row>
    <row r="311" spans="4:4">
      <c r="D311" s="483"/>
    </row>
    <row r="312" spans="4:4">
      <c r="D312" s="483"/>
    </row>
    <row r="313" spans="4:4">
      <c r="D313" s="483"/>
    </row>
    <row r="314" spans="4:4">
      <c r="D314" s="483"/>
    </row>
    <row r="315" spans="4:4">
      <c r="D315" s="483"/>
    </row>
    <row r="316" spans="4:4">
      <c r="D316" s="483"/>
    </row>
    <row r="317" spans="4:4">
      <c r="D317" s="483"/>
    </row>
    <row r="318" spans="4:4">
      <c r="D318" s="483"/>
    </row>
    <row r="319" spans="4:4">
      <c r="D319" s="483"/>
    </row>
    <row r="320" spans="4:4">
      <c r="D320" s="483"/>
    </row>
    <row r="321" spans="4:4">
      <c r="D321" s="483"/>
    </row>
    <row r="322" spans="4:4">
      <c r="D322" s="483"/>
    </row>
    <row r="323" spans="4:4">
      <c r="D323" s="483"/>
    </row>
    <row r="324" spans="4:4">
      <c r="D324" s="483"/>
    </row>
    <row r="325" spans="4:4">
      <c r="D325" s="483"/>
    </row>
    <row r="326" spans="4:4">
      <c r="D326" s="483"/>
    </row>
    <row r="327" spans="4:4">
      <c r="D327" s="483"/>
    </row>
    <row r="328" spans="4:4">
      <c r="D328" s="483"/>
    </row>
    <row r="329" spans="4:4">
      <c r="D329" s="483"/>
    </row>
    <row r="330" spans="4:4">
      <c r="D330" s="483"/>
    </row>
    <row r="331" spans="4:4">
      <c r="D331" s="483"/>
    </row>
    <row r="332" spans="4:4">
      <c r="D332" s="483"/>
    </row>
    <row r="333" spans="4:4">
      <c r="D333" s="483"/>
    </row>
    <row r="334" spans="4:4">
      <c r="D334" s="483"/>
    </row>
    <row r="335" spans="4:4">
      <c r="D335" s="483"/>
    </row>
    <row r="336" spans="4:4">
      <c r="D336" s="483"/>
    </row>
    <row r="337" spans="4:4">
      <c r="D337" s="483"/>
    </row>
    <row r="338" spans="4:4">
      <c r="D338" s="483"/>
    </row>
    <row r="339" spans="4:4">
      <c r="D339" s="483"/>
    </row>
    <row r="340" spans="4:4">
      <c r="D340" s="483"/>
    </row>
    <row r="341" spans="4:4">
      <c r="D341" s="483"/>
    </row>
    <row r="342" spans="4:4">
      <c r="D342" s="483"/>
    </row>
    <row r="343" spans="4:4">
      <c r="D343" s="483"/>
    </row>
    <row r="344" spans="4:4">
      <c r="D344" s="483"/>
    </row>
    <row r="345" spans="4:4">
      <c r="D345" s="483"/>
    </row>
    <row r="346" spans="4:4">
      <c r="D346" s="483"/>
    </row>
    <row r="347" spans="4:4">
      <c r="D347" s="483"/>
    </row>
    <row r="348" spans="4:4">
      <c r="D348" s="483"/>
    </row>
    <row r="349" spans="4:4">
      <c r="D349" s="483"/>
    </row>
    <row r="350" spans="4:4">
      <c r="D350" s="483"/>
    </row>
    <row r="351" spans="4:4">
      <c r="D351" s="483"/>
    </row>
    <row r="352" spans="4:4">
      <c r="D352" s="483"/>
    </row>
    <row r="353" spans="4:4">
      <c r="D353" s="483"/>
    </row>
    <row r="354" spans="4:4">
      <c r="D354" s="483"/>
    </row>
    <row r="355" spans="4:4">
      <c r="D355" s="483"/>
    </row>
    <row r="356" spans="4:4">
      <c r="D356" s="483"/>
    </row>
    <row r="357" spans="4:4">
      <c r="D357" s="483"/>
    </row>
    <row r="358" spans="4:4">
      <c r="D358" s="483"/>
    </row>
    <row r="359" spans="4:4">
      <c r="D359" s="483"/>
    </row>
    <row r="360" spans="4:4">
      <c r="D360" s="483"/>
    </row>
    <row r="361" spans="4:4">
      <c r="D361" s="483"/>
    </row>
    <row r="362" spans="4:4">
      <c r="D362" s="483"/>
    </row>
    <row r="363" spans="4:4">
      <c r="D363" s="483"/>
    </row>
    <row r="364" spans="4:4">
      <c r="D364" s="483"/>
    </row>
    <row r="365" spans="4:4">
      <c r="D365" s="483"/>
    </row>
    <row r="366" spans="4:4">
      <c r="D366" s="483"/>
    </row>
    <row r="367" spans="4:4">
      <c r="D367" s="483"/>
    </row>
    <row r="368" spans="4:4">
      <c r="D368" s="483"/>
    </row>
    <row r="369" spans="4:4">
      <c r="D369" s="483"/>
    </row>
    <row r="370" spans="4:4">
      <c r="D370" s="483"/>
    </row>
    <row r="371" spans="4:4">
      <c r="D371" s="483"/>
    </row>
    <row r="372" spans="4:4">
      <c r="D372" s="483"/>
    </row>
    <row r="373" spans="4:4">
      <c r="D373" s="483"/>
    </row>
    <row r="374" spans="4:4">
      <c r="D374" s="483"/>
    </row>
    <row r="375" spans="4:4">
      <c r="D375" s="483"/>
    </row>
    <row r="376" spans="4:4">
      <c r="D376" s="483"/>
    </row>
    <row r="377" spans="4:4">
      <c r="D377" s="483"/>
    </row>
    <row r="378" spans="4:4">
      <c r="D378" s="483"/>
    </row>
    <row r="379" spans="4:4">
      <c r="D379" s="483"/>
    </row>
    <row r="380" spans="4:4">
      <c r="D380" s="483"/>
    </row>
    <row r="381" spans="4:4">
      <c r="D381" s="483"/>
    </row>
    <row r="382" spans="4:4">
      <c r="D382" s="483"/>
    </row>
    <row r="383" spans="4:4">
      <c r="D383" s="483"/>
    </row>
    <row r="384" spans="4:4">
      <c r="D384" s="483"/>
    </row>
    <row r="385" spans="4:4">
      <c r="D385" s="483"/>
    </row>
    <row r="386" spans="4:4">
      <c r="D386" s="483"/>
    </row>
    <row r="387" spans="4:4">
      <c r="D387" s="483"/>
    </row>
    <row r="388" spans="4:4">
      <c r="D388" s="483"/>
    </row>
    <row r="389" spans="4:4">
      <c r="D389" s="483"/>
    </row>
    <row r="390" spans="4:4">
      <c r="D390" s="483"/>
    </row>
    <row r="391" spans="4:4">
      <c r="D391" s="483"/>
    </row>
    <row r="392" spans="4:4">
      <c r="D392" s="483"/>
    </row>
    <row r="393" spans="4:4">
      <c r="D393" s="483"/>
    </row>
    <row r="394" spans="4:4">
      <c r="D394" s="483"/>
    </row>
    <row r="395" spans="4:4">
      <c r="D395" s="483"/>
    </row>
    <row r="396" spans="4:4">
      <c r="D396" s="483"/>
    </row>
    <row r="397" spans="4:4">
      <c r="D397" s="483"/>
    </row>
    <row r="398" spans="4:4">
      <c r="D398" s="483"/>
    </row>
    <row r="399" spans="4:4">
      <c r="D399" s="483"/>
    </row>
    <row r="400" spans="4:4">
      <c r="D400" s="483"/>
    </row>
    <row r="401" spans="4:4">
      <c r="D401" s="483"/>
    </row>
    <row r="402" spans="4:4">
      <c r="D402" s="483"/>
    </row>
    <row r="403" spans="4:4">
      <c r="D403" s="483"/>
    </row>
    <row r="404" spans="4:4">
      <c r="D404" s="483"/>
    </row>
    <row r="405" spans="4:4">
      <c r="D405" s="483"/>
    </row>
    <row r="406" spans="4:4">
      <c r="D406" s="483"/>
    </row>
    <row r="407" spans="4:4">
      <c r="D407" s="483"/>
    </row>
    <row r="408" spans="4:4">
      <c r="D408" s="483"/>
    </row>
    <row r="409" spans="4:4">
      <c r="D409" s="483"/>
    </row>
    <row r="410" spans="4:4">
      <c r="D410" s="483"/>
    </row>
    <row r="411" spans="4:4">
      <c r="D411" s="483"/>
    </row>
    <row r="412" spans="4:4">
      <c r="D412" s="483"/>
    </row>
    <row r="413" spans="4:4">
      <c r="D413" s="483"/>
    </row>
    <row r="414" spans="4:4">
      <c r="D414" s="483"/>
    </row>
    <row r="415" spans="4:4">
      <c r="D415" s="483"/>
    </row>
    <row r="416" spans="4:4">
      <c r="D416" s="483"/>
    </row>
    <row r="417" spans="4:4">
      <c r="D417" s="483"/>
    </row>
    <row r="418" spans="4:4">
      <c r="D418" s="483"/>
    </row>
    <row r="419" spans="4:4">
      <c r="D419" s="483"/>
    </row>
    <row r="420" spans="4:4">
      <c r="D420" s="483"/>
    </row>
    <row r="421" spans="4:4">
      <c r="D421" s="483"/>
    </row>
    <row r="422" spans="4:4">
      <c r="D422" s="483"/>
    </row>
    <row r="423" spans="4:4">
      <c r="D423" s="483"/>
    </row>
    <row r="424" spans="4:4">
      <c r="D424" s="483"/>
    </row>
    <row r="425" spans="4:4">
      <c r="D425" s="483"/>
    </row>
    <row r="426" spans="4:4">
      <c r="D426" s="483"/>
    </row>
    <row r="427" spans="4:4">
      <c r="D427" s="483"/>
    </row>
    <row r="428" spans="4:4">
      <c r="D428" s="483"/>
    </row>
    <row r="429" spans="4:4">
      <c r="D429" s="483"/>
    </row>
    <row r="430" spans="4:4">
      <c r="D430" s="483"/>
    </row>
    <row r="431" spans="4:4">
      <c r="D431" s="483"/>
    </row>
    <row r="432" spans="4:4">
      <c r="D432" s="483"/>
    </row>
    <row r="433" spans="4:4">
      <c r="D433" s="483"/>
    </row>
    <row r="434" spans="4:4">
      <c r="D434" s="483"/>
    </row>
    <row r="435" spans="4:4">
      <c r="D435" s="483"/>
    </row>
    <row r="436" spans="4:4">
      <c r="D436" s="483"/>
    </row>
    <row r="437" spans="4:4">
      <c r="D437" s="483"/>
    </row>
    <row r="438" spans="4:4">
      <c r="D438" s="483"/>
    </row>
    <row r="439" spans="4:4">
      <c r="D439" s="483"/>
    </row>
    <row r="440" spans="4:4">
      <c r="D440" s="483"/>
    </row>
    <row r="441" spans="4:4">
      <c r="D441" s="483"/>
    </row>
    <row r="442" spans="4:4">
      <c r="D442" s="483"/>
    </row>
    <row r="443" spans="4:4">
      <c r="D443" s="483"/>
    </row>
    <row r="444" spans="4:4">
      <c r="D444" s="483"/>
    </row>
    <row r="445" spans="4:4">
      <c r="D445" s="483"/>
    </row>
    <row r="446" spans="4:4">
      <c r="D446" s="483"/>
    </row>
    <row r="447" spans="4:4">
      <c r="D447" s="483"/>
    </row>
    <row r="448" spans="4:4">
      <c r="D448" s="483"/>
    </row>
    <row r="449" spans="4:4">
      <c r="D449" s="483"/>
    </row>
    <row r="450" spans="4:4">
      <c r="D450" s="483"/>
    </row>
    <row r="451" spans="4:4">
      <c r="D451" s="483"/>
    </row>
    <row r="452" spans="4:4">
      <c r="D452" s="483"/>
    </row>
    <row r="453" spans="4:4">
      <c r="D453" s="483"/>
    </row>
    <row r="454" spans="4:4">
      <c r="D454" s="483"/>
    </row>
    <row r="455" spans="4:4">
      <c r="D455" s="483"/>
    </row>
    <row r="456" spans="4:4">
      <c r="D456" s="483"/>
    </row>
    <row r="457" spans="4:4">
      <c r="D457" s="483"/>
    </row>
    <row r="458" spans="4:4">
      <c r="D458" s="483"/>
    </row>
    <row r="459" spans="4:4">
      <c r="D459" s="483"/>
    </row>
    <row r="460" spans="4:4">
      <c r="D460" s="483"/>
    </row>
    <row r="461" spans="4:4">
      <c r="D461" s="483"/>
    </row>
    <row r="462" spans="4:4">
      <c r="D462" s="483"/>
    </row>
    <row r="463" spans="4:4">
      <c r="D463" s="483"/>
    </row>
    <row r="464" spans="4:4">
      <c r="D464" s="483"/>
    </row>
    <row r="465" spans="4:4">
      <c r="D465" s="483"/>
    </row>
    <row r="466" spans="4:4">
      <c r="D466" s="483"/>
    </row>
    <row r="467" spans="4:4">
      <c r="D467" s="483"/>
    </row>
    <row r="468" spans="4:4">
      <c r="D468" s="483"/>
    </row>
    <row r="469" spans="4:4">
      <c r="D469" s="483"/>
    </row>
    <row r="470" spans="4:4">
      <c r="D470" s="483"/>
    </row>
    <row r="471" spans="4:4">
      <c r="D471" s="483"/>
    </row>
    <row r="472" spans="4:4">
      <c r="D472" s="483"/>
    </row>
    <row r="473" spans="4:4">
      <c r="D473" s="483"/>
    </row>
    <row r="474" spans="4:4">
      <c r="D474" s="483"/>
    </row>
    <row r="475" spans="4:4">
      <c r="D475" s="483"/>
    </row>
    <row r="476" spans="4:4">
      <c r="D476" s="483"/>
    </row>
    <row r="477" spans="4:4">
      <c r="D477" s="483"/>
    </row>
    <row r="478" spans="4:4">
      <c r="D478" s="483"/>
    </row>
    <row r="479" spans="4:4">
      <c r="D479" s="483"/>
    </row>
    <row r="480" spans="4:4">
      <c r="D480" s="483"/>
    </row>
    <row r="481" spans="4:4">
      <c r="D481" s="483"/>
    </row>
    <row r="482" spans="4:4">
      <c r="D482" s="483"/>
    </row>
    <row r="483" spans="4:4">
      <c r="D483" s="483"/>
    </row>
    <row r="484" spans="4:4">
      <c r="D484" s="483"/>
    </row>
    <row r="485" spans="4:4">
      <c r="D485" s="483"/>
    </row>
    <row r="486" spans="4:4">
      <c r="D486" s="483"/>
    </row>
    <row r="487" spans="4:4">
      <c r="D487" s="483"/>
    </row>
    <row r="488" spans="4:4">
      <c r="D488" s="483"/>
    </row>
    <row r="489" spans="4:4">
      <c r="D489" s="483"/>
    </row>
    <row r="490" spans="4:4">
      <c r="D490" s="483"/>
    </row>
    <row r="491" spans="4:4">
      <c r="D491" s="483"/>
    </row>
    <row r="492" spans="4:4">
      <c r="D492" s="483"/>
    </row>
    <row r="493" spans="4:4">
      <c r="D493" s="483"/>
    </row>
    <row r="494" spans="4:4">
      <c r="D494" s="483"/>
    </row>
    <row r="495" spans="4:4">
      <c r="D495" s="483"/>
    </row>
    <row r="496" spans="4:4">
      <c r="D496" s="483"/>
    </row>
    <row r="497" spans="4:4">
      <c r="D497" s="483"/>
    </row>
    <row r="498" spans="4:4">
      <c r="D498" s="483"/>
    </row>
    <row r="499" spans="4:4">
      <c r="D499" s="483"/>
    </row>
    <row r="500" spans="4:4">
      <c r="D500" s="483"/>
    </row>
    <row r="501" spans="4:4">
      <c r="D501" s="483"/>
    </row>
    <row r="502" spans="4:4">
      <c r="D502" s="483"/>
    </row>
    <row r="503" spans="4:4">
      <c r="D503" s="483"/>
    </row>
    <row r="504" spans="4:4">
      <c r="D504" s="483"/>
    </row>
    <row r="505" spans="4:4">
      <c r="D505" s="483"/>
    </row>
    <row r="506" spans="4:4">
      <c r="D506" s="483"/>
    </row>
    <row r="507" spans="4:4">
      <c r="D507" s="483"/>
    </row>
    <row r="508" spans="4:4">
      <c r="D508" s="483"/>
    </row>
    <row r="509" spans="4:4">
      <c r="D509" s="483"/>
    </row>
    <row r="510" spans="4:4">
      <c r="D510" s="483"/>
    </row>
    <row r="511" spans="4:4">
      <c r="D511" s="483"/>
    </row>
    <row r="512" spans="4:4">
      <c r="D512" s="483"/>
    </row>
    <row r="513" spans="4:4">
      <c r="D513" s="483"/>
    </row>
    <row r="514" spans="4:4">
      <c r="D514" s="483"/>
    </row>
    <row r="515" spans="4:4">
      <c r="D515" s="483"/>
    </row>
    <row r="516" spans="4:4">
      <c r="D516" s="483"/>
    </row>
    <row r="517" spans="4:4">
      <c r="D517" s="483"/>
    </row>
    <row r="518" spans="4:4">
      <c r="D518" s="483"/>
    </row>
    <row r="519" spans="4:4">
      <c r="D519" s="483"/>
    </row>
    <row r="520" spans="4:4">
      <c r="D520" s="483"/>
    </row>
    <row r="521" spans="4:4">
      <c r="D521" s="483"/>
    </row>
    <row r="522" spans="4:4">
      <c r="D522" s="483"/>
    </row>
    <row r="523" spans="4:4">
      <c r="D523" s="483"/>
    </row>
    <row r="524" spans="4:4">
      <c r="D524" s="483"/>
    </row>
    <row r="525" spans="4:4">
      <c r="D525" s="483"/>
    </row>
    <row r="526" spans="4:4">
      <c r="D526" s="483"/>
    </row>
    <row r="527" spans="4:4">
      <c r="D527" s="483"/>
    </row>
    <row r="528" spans="4:4">
      <c r="D528" s="483"/>
    </row>
    <row r="529" spans="4:4">
      <c r="D529" s="483"/>
    </row>
    <row r="530" spans="4:4">
      <c r="D530" s="483"/>
    </row>
    <row r="531" spans="4:4">
      <c r="D531" s="483"/>
    </row>
    <row r="532" spans="4:4">
      <c r="D532" s="483"/>
    </row>
    <row r="533" spans="4:4">
      <c r="D533" s="483"/>
    </row>
    <row r="534" spans="4:4">
      <c r="D534" s="483"/>
    </row>
    <row r="535" spans="4:4">
      <c r="D535" s="483"/>
    </row>
    <row r="536" spans="4:4">
      <c r="D536" s="483"/>
    </row>
    <row r="537" spans="4:4">
      <c r="D537" s="483"/>
    </row>
  </sheetData>
  <customSheetViews>
    <customSheetView guid="{5085D6F4-6404-4163-9CA4-2DF30C83B0B6}">
      <selection activeCell="A3" sqref="A3:D4"/>
      <pageMargins left="0.7" right="0.7" top="0.75" bottom="0.75" header="0.3" footer="0.3"/>
      <pageSetup orientation="portrait" r:id="rId1"/>
    </customSheetView>
  </customSheetViews>
  <pageMargins left="0.7" right="0.7" top="0.75" bottom="0.75" header="0.3" footer="0.3"/>
  <pageSetup scale="67" fitToHeight="0" orientation="landscape" r:id="rId2"/>
  <headerFooter>
    <oddHeader>&amp;L&amp;A&amp;C&amp;F</oddHeader>
    <oddFooter>Page &amp;P of &amp;N</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I21"/>
  <sheetViews>
    <sheetView workbookViewId="0"/>
  </sheetViews>
  <sheetFormatPr defaultRowHeight="14.25"/>
  <cols>
    <col min="1" max="1" width="15.28515625" style="13" customWidth="1"/>
    <col min="2" max="2" width="11" style="13" customWidth="1"/>
    <col min="3" max="16384" width="9.140625" style="13"/>
  </cols>
  <sheetData>
    <row r="1" spans="1:6" s="251" customFormat="1" ht="24" thickBot="1">
      <c r="A1" s="253" t="s">
        <v>68</v>
      </c>
      <c r="B1" s="253"/>
    </row>
    <row r="2" spans="1:6" ht="15.75" thickTop="1">
      <c r="B2" s="257"/>
    </row>
    <row r="3" spans="1:6" ht="15">
      <c r="A3" s="257" t="s">
        <v>325</v>
      </c>
      <c r="D3" s="13" t="s">
        <v>332</v>
      </c>
    </row>
    <row r="4" spans="1:6" ht="15">
      <c r="A4" s="257"/>
      <c r="D4" s="13" t="s">
        <v>399</v>
      </c>
    </row>
    <row r="5" spans="1:6" ht="15">
      <c r="A5" s="257"/>
      <c r="B5" s="13" t="s">
        <v>333</v>
      </c>
      <c r="F5" s="258" t="s">
        <v>326</v>
      </c>
    </row>
    <row r="6" spans="1:6" ht="15">
      <c r="A6" s="257"/>
    </row>
    <row r="7" spans="1:6" ht="15">
      <c r="A7" s="257" t="s">
        <v>314</v>
      </c>
      <c r="D7" s="13" t="s">
        <v>319</v>
      </c>
    </row>
    <row r="8" spans="1:6" ht="15">
      <c r="A8" s="257"/>
      <c r="B8" s="13" t="s">
        <v>323</v>
      </c>
      <c r="F8" s="258" t="s">
        <v>324</v>
      </c>
    </row>
    <row r="9" spans="1:6" ht="15">
      <c r="A9" s="257"/>
      <c r="B9" s="13" t="s">
        <v>317</v>
      </c>
      <c r="F9" s="258" t="s">
        <v>320</v>
      </c>
    </row>
    <row r="10" spans="1:6" ht="15">
      <c r="A10" s="257"/>
      <c r="B10" s="13" t="s">
        <v>315</v>
      </c>
      <c r="F10" s="258" t="s">
        <v>321</v>
      </c>
    </row>
    <row r="11" spans="1:6" ht="15">
      <c r="A11" s="257"/>
      <c r="B11" s="13" t="s">
        <v>316</v>
      </c>
      <c r="F11" s="258" t="s">
        <v>322</v>
      </c>
    </row>
    <row r="12" spans="1:6" ht="15">
      <c r="A12" s="257"/>
      <c r="B12" s="13" t="s">
        <v>318</v>
      </c>
      <c r="F12" s="258"/>
    </row>
    <row r="13" spans="1:6" ht="15">
      <c r="A13" s="257"/>
      <c r="F13" s="258"/>
    </row>
    <row r="14" spans="1:6" ht="15">
      <c r="A14" s="257" t="s">
        <v>16</v>
      </c>
      <c r="B14" s="13" t="s">
        <v>331</v>
      </c>
      <c r="F14" s="258"/>
    </row>
    <row r="15" spans="1:6" ht="15">
      <c r="A15" s="257"/>
      <c r="B15" s="13" t="s">
        <v>327</v>
      </c>
      <c r="F15" s="258" t="s">
        <v>328</v>
      </c>
    </row>
    <row r="16" spans="1:6" ht="15">
      <c r="A16" s="257"/>
      <c r="B16" s="13" t="s">
        <v>329</v>
      </c>
      <c r="F16" s="258" t="s">
        <v>330</v>
      </c>
    </row>
    <row r="17" spans="1:9" ht="15">
      <c r="B17" s="257"/>
      <c r="G17" s="258"/>
    </row>
    <row r="18" spans="1:9" ht="15">
      <c r="A18" s="385" t="s">
        <v>507</v>
      </c>
      <c r="B18" s="386"/>
      <c r="C18" s="387"/>
      <c r="D18" s="387"/>
      <c r="E18" s="387"/>
      <c r="F18" s="387"/>
      <c r="G18" s="388"/>
      <c r="H18" s="387"/>
      <c r="I18" s="389"/>
    </row>
    <row r="19" spans="1:9" ht="15">
      <c r="A19" s="385" t="s">
        <v>508</v>
      </c>
      <c r="B19" s="390"/>
      <c r="C19" s="391"/>
      <c r="D19" s="391"/>
      <c r="E19" s="391"/>
      <c r="F19" s="391"/>
      <c r="G19" s="392"/>
      <c r="H19" s="391"/>
      <c r="I19" s="393"/>
    </row>
    <row r="20" spans="1:9">
      <c r="B20" s="394" t="s">
        <v>43</v>
      </c>
      <c r="C20" s="278" t="s">
        <v>43</v>
      </c>
      <c r="D20" s="278" t="s">
        <v>44</v>
      </c>
      <c r="E20" s="278" t="s">
        <v>44</v>
      </c>
      <c r="F20" s="278" t="s">
        <v>16</v>
      </c>
      <c r="G20" s="278" t="s">
        <v>16</v>
      </c>
      <c r="H20" s="278" t="s">
        <v>45</v>
      </c>
      <c r="I20" s="395" t="s">
        <v>45</v>
      </c>
    </row>
    <row r="21" spans="1:9" ht="15" thickBot="1">
      <c r="B21" s="396" t="s">
        <v>14</v>
      </c>
      <c r="C21" s="279" t="s">
        <v>46</v>
      </c>
      <c r="D21" s="279" t="s">
        <v>14</v>
      </c>
      <c r="E21" s="279" t="s">
        <v>46</v>
      </c>
      <c r="F21" s="279" t="s">
        <v>14</v>
      </c>
      <c r="G21" s="279" t="s">
        <v>46</v>
      </c>
      <c r="H21" s="279" t="s">
        <v>14</v>
      </c>
      <c r="I21" s="397" t="s">
        <v>46</v>
      </c>
    </row>
  </sheetData>
  <customSheetViews>
    <customSheetView guid="{5085D6F4-6404-4163-9CA4-2DF30C83B0B6}">
      <selection activeCell="B19" sqref="B19"/>
      <pageMargins left="0.7" right="0.7" top="0.75" bottom="0.75" header="0.3" footer="0.3"/>
    </customSheetView>
  </customSheetViews>
  <hyperlinks>
    <hyperlink ref="F9" r:id="rId1"/>
    <hyperlink ref="F11" r:id="rId2"/>
    <hyperlink ref="F10" r:id="rId3"/>
    <hyperlink ref="F8" r:id="rId4"/>
    <hyperlink ref="F5" r:id="rId5"/>
    <hyperlink ref="F15" r:id="rId6"/>
  </hyperlinks>
  <pageMargins left="0.7" right="0.7" top="0.75" bottom="0.75" header="0.3" footer="0.3"/>
  <pageSetup scale="62" fitToHeight="0" orientation="landscape" horizontalDpi="300" verticalDpi="300" r:id="rId7"/>
  <headerFooter>
    <oddHeader>&amp;L&amp;A&amp;C&amp;F</oddHeader>
    <oddFooter>Page &amp;P of &amp;N</oddFooter>
  </headerFooter>
  <drawing r:id="rId8"/>
</worksheet>
</file>

<file path=xl/worksheets/sheet7.xml><?xml version="1.0" encoding="utf-8"?>
<worksheet xmlns="http://schemas.openxmlformats.org/spreadsheetml/2006/main" xmlns:r="http://schemas.openxmlformats.org/officeDocument/2006/relationships">
  <sheetPr codeName="Sheet7"/>
  <dimension ref="A1:W133"/>
  <sheetViews>
    <sheetView zoomScale="90" zoomScaleNormal="90" workbookViewId="0"/>
  </sheetViews>
  <sheetFormatPr defaultRowHeight="14.25"/>
  <cols>
    <col min="1" max="1" width="23.42578125" style="13" customWidth="1"/>
    <col min="2" max="2" width="39" style="13" customWidth="1"/>
    <col min="3" max="3" width="30.5703125" style="13" customWidth="1"/>
    <col min="4" max="5" width="19.28515625" style="13" customWidth="1"/>
    <col min="6" max="6" width="18.7109375" style="13" customWidth="1"/>
    <col min="7" max="7" width="38.42578125" style="13" customWidth="1"/>
    <col min="8" max="8" width="21.5703125" style="13" customWidth="1"/>
    <col min="9" max="9" width="21.7109375" style="13" customWidth="1"/>
    <col min="10" max="10" width="25.28515625" style="13" customWidth="1"/>
    <col min="11" max="11" width="17.85546875" style="13" customWidth="1"/>
    <col min="12" max="12" width="14" style="13" customWidth="1"/>
    <col min="13" max="16384" width="9.140625" style="13"/>
  </cols>
  <sheetData>
    <row r="1" spans="1:11" s="251" customFormat="1" ht="24" thickBot="1">
      <c r="A1" s="253" t="s">
        <v>29</v>
      </c>
      <c r="C1" s="253" t="s">
        <v>748</v>
      </c>
    </row>
    <row r="2" spans="1:11" ht="15.75" hidden="1" thickTop="1">
      <c r="A2" s="257" t="s">
        <v>189</v>
      </c>
      <c r="C2" s="257" t="s">
        <v>190</v>
      </c>
      <c r="D2" s="257"/>
      <c r="E2" s="257"/>
      <c r="F2" s="257" t="s">
        <v>246</v>
      </c>
      <c r="G2" s="257" t="s">
        <v>200</v>
      </c>
      <c r="H2" s="257" t="s">
        <v>376</v>
      </c>
      <c r="K2" s="257" t="s">
        <v>361</v>
      </c>
    </row>
    <row r="3" spans="1:11" ht="15" hidden="1" thickTop="1">
      <c r="A3" s="13" t="s">
        <v>30</v>
      </c>
      <c r="C3" s="13" t="s">
        <v>191</v>
      </c>
      <c r="F3" s="13" t="s">
        <v>247</v>
      </c>
      <c r="G3" s="13" t="s">
        <v>204</v>
      </c>
      <c r="H3" s="13" t="s">
        <v>737</v>
      </c>
      <c r="K3" s="13" t="s">
        <v>362</v>
      </c>
    </row>
    <row r="4" spans="1:11" ht="15" hidden="1" thickTop="1">
      <c r="A4" s="13" t="s">
        <v>574</v>
      </c>
      <c r="C4" s="13" t="s">
        <v>192</v>
      </c>
      <c r="F4" s="13" t="s">
        <v>248</v>
      </c>
      <c r="G4" s="13" t="s">
        <v>201</v>
      </c>
      <c r="H4" s="13" t="s">
        <v>738</v>
      </c>
      <c r="K4" s="13" t="s">
        <v>363</v>
      </c>
    </row>
    <row r="5" spans="1:11" ht="15" hidden="1" thickTop="1">
      <c r="A5" s="13" t="s">
        <v>575</v>
      </c>
      <c r="C5" s="13" t="s">
        <v>193</v>
      </c>
      <c r="F5" s="13" t="s">
        <v>249</v>
      </c>
      <c r="G5" s="13" t="s">
        <v>202</v>
      </c>
      <c r="H5" s="13" t="s">
        <v>736</v>
      </c>
    </row>
    <row r="6" spans="1:11" ht="15" hidden="1" thickTop="1">
      <c r="A6" s="13" t="s">
        <v>573</v>
      </c>
      <c r="C6" s="13" t="s">
        <v>199</v>
      </c>
      <c r="F6" s="13" t="s">
        <v>250</v>
      </c>
      <c r="G6" s="13" t="s">
        <v>241</v>
      </c>
    </row>
    <row r="7" spans="1:11" ht="15" hidden="1" thickTop="1">
      <c r="A7" s="13" t="s">
        <v>196</v>
      </c>
      <c r="C7" s="13" t="s">
        <v>194</v>
      </c>
      <c r="F7" s="13" t="s">
        <v>121</v>
      </c>
      <c r="G7" s="13" t="s">
        <v>203</v>
      </c>
    </row>
    <row r="8" spans="1:11" ht="15" hidden="1" thickTop="1">
      <c r="A8" s="13" t="s">
        <v>252</v>
      </c>
      <c r="C8" s="13" t="s">
        <v>195</v>
      </c>
      <c r="F8" s="13" t="s">
        <v>251</v>
      </c>
      <c r="G8" s="13" t="s">
        <v>205</v>
      </c>
    </row>
    <row r="9" spans="1:11" ht="15" hidden="1" thickTop="1">
      <c r="A9" s="13" t="s">
        <v>572</v>
      </c>
      <c r="C9" s="13" t="s">
        <v>400</v>
      </c>
      <c r="G9" s="13" t="s">
        <v>240</v>
      </c>
    </row>
    <row r="10" spans="1:11" ht="15" hidden="1" thickTop="1">
      <c r="A10" s="13" t="s">
        <v>253</v>
      </c>
      <c r="C10" s="13" t="s">
        <v>197</v>
      </c>
      <c r="G10" s="13" t="s">
        <v>239</v>
      </c>
    </row>
    <row r="11" spans="1:11" ht="15" hidden="1" thickTop="1">
      <c r="A11" s="13" t="s">
        <v>242</v>
      </c>
      <c r="C11" s="13" t="s">
        <v>198</v>
      </c>
    </row>
    <row r="12" spans="1:11" ht="15" hidden="1" thickTop="1">
      <c r="A12" s="13" t="s">
        <v>401</v>
      </c>
    </row>
    <row r="13" spans="1:11" ht="15" hidden="1" thickTop="1">
      <c r="A13" s="13" t="s">
        <v>571</v>
      </c>
    </row>
    <row r="14" spans="1:11" ht="15" hidden="1" thickTop="1">
      <c r="A14" s="13" t="s">
        <v>254</v>
      </c>
    </row>
    <row r="15" spans="1:11" ht="15" hidden="1" thickTop="1"/>
    <row r="16" spans="1:11" ht="14.25" hidden="1" customHeight="1"/>
    <row r="17" spans="1:23" ht="15" hidden="1" thickTop="1"/>
    <row r="18" spans="1:23" ht="15" thickTop="1"/>
    <row r="19" spans="1:23" ht="15">
      <c r="A19" s="255" t="s">
        <v>48</v>
      </c>
      <c r="B19" s="255" t="s">
        <v>47</v>
      </c>
      <c r="C19" s="361" t="s">
        <v>245</v>
      </c>
      <c r="D19" s="361" t="s">
        <v>839</v>
      </c>
      <c r="E19" s="361" t="s">
        <v>358</v>
      </c>
      <c r="F19" s="361" t="s">
        <v>49</v>
      </c>
      <c r="G19" s="361" t="s">
        <v>50</v>
      </c>
      <c r="H19" s="361" t="s">
        <v>376</v>
      </c>
      <c r="I19" s="361" t="s">
        <v>243</v>
      </c>
      <c r="J19" s="361" t="s">
        <v>376</v>
      </c>
      <c r="K19" s="361" t="s">
        <v>359</v>
      </c>
      <c r="M19" s="377" t="s">
        <v>717</v>
      </c>
      <c r="N19" s="377"/>
      <c r="O19" s="366"/>
      <c r="P19" s="366"/>
    </row>
    <row r="20" spans="1:23" ht="15.75" thickBot="1">
      <c r="A20" s="256"/>
      <c r="B20" s="256"/>
      <c r="C20" s="362" t="s">
        <v>357</v>
      </c>
      <c r="D20" s="362" t="s">
        <v>184</v>
      </c>
      <c r="E20" s="362" t="s">
        <v>184</v>
      </c>
      <c r="F20" s="362"/>
      <c r="G20" s="362"/>
      <c r="H20" s="362" t="s">
        <v>734</v>
      </c>
      <c r="I20" s="362" t="s">
        <v>735</v>
      </c>
      <c r="J20" s="362" t="s">
        <v>377</v>
      </c>
      <c r="K20" s="362" t="s">
        <v>360</v>
      </c>
      <c r="M20" s="372"/>
      <c r="N20" s="372"/>
      <c r="O20" s="367"/>
      <c r="P20" s="367"/>
    </row>
    <row r="21" spans="1:23" ht="15">
      <c r="K21" s="13" t="s">
        <v>362</v>
      </c>
      <c r="M21" s="412" t="s">
        <v>712</v>
      </c>
      <c r="N21" s="413"/>
      <c r="O21" s="413"/>
      <c r="P21" s="413"/>
      <c r="Q21" s="400"/>
      <c r="R21" s="400"/>
      <c r="S21" s="400"/>
      <c r="T21" s="400"/>
      <c r="U21" s="400"/>
      <c r="V21" s="400"/>
      <c r="W21" s="401"/>
    </row>
    <row r="22" spans="1:23" ht="15">
      <c r="M22" s="402" t="s">
        <v>4</v>
      </c>
      <c r="N22" s="403"/>
      <c r="O22" s="404"/>
      <c r="P22" s="405"/>
      <c r="Q22" s="405"/>
      <c r="R22" s="405"/>
      <c r="S22" s="405"/>
      <c r="T22" s="405"/>
      <c r="U22" s="405"/>
      <c r="V22" s="405"/>
      <c r="W22" s="406"/>
    </row>
    <row r="23" spans="1:23">
      <c r="M23" s="407"/>
      <c r="N23" s="405" t="s">
        <v>716</v>
      </c>
      <c r="O23" s="405"/>
      <c r="P23" s="405"/>
      <c r="Q23" s="405"/>
      <c r="R23" s="405"/>
      <c r="S23" s="405"/>
      <c r="T23" s="405"/>
      <c r="U23" s="405"/>
      <c r="V23" s="405"/>
      <c r="W23" s="406"/>
    </row>
    <row r="24" spans="1:23">
      <c r="M24" s="407"/>
      <c r="N24" s="478" t="s">
        <v>713</v>
      </c>
      <c r="O24" s="405"/>
      <c r="P24" s="405"/>
      <c r="Q24" s="405"/>
      <c r="R24" s="405"/>
      <c r="S24" s="405"/>
      <c r="T24" s="405"/>
      <c r="U24" s="405"/>
      <c r="V24" s="405"/>
      <c r="W24" s="406"/>
    </row>
    <row r="25" spans="1:23" ht="15">
      <c r="M25" s="407"/>
      <c r="N25" s="478" t="s">
        <v>714</v>
      </c>
      <c r="O25" s="404"/>
      <c r="P25" s="405"/>
      <c r="Q25" s="405"/>
      <c r="R25" s="405"/>
      <c r="S25" s="405"/>
      <c r="T25" s="405"/>
      <c r="U25" s="405"/>
      <c r="V25" s="405"/>
      <c r="W25" s="406"/>
    </row>
    <row r="26" spans="1:23">
      <c r="M26" s="407"/>
      <c r="N26" s="405" t="s">
        <v>715</v>
      </c>
      <c r="O26" s="405"/>
      <c r="P26" s="405"/>
      <c r="Q26" s="405"/>
      <c r="R26" s="405"/>
      <c r="S26" s="405"/>
      <c r="T26" s="405"/>
      <c r="U26" s="405"/>
      <c r="V26" s="405"/>
      <c r="W26" s="406"/>
    </row>
    <row r="27" spans="1:23">
      <c r="M27" s="407"/>
      <c r="N27" s="405"/>
      <c r="O27" s="405"/>
      <c r="P27" s="405"/>
      <c r="Q27" s="405"/>
      <c r="R27" s="405"/>
      <c r="S27" s="405"/>
      <c r="T27" s="405"/>
      <c r="U27" s="405"/>
      <c r="V27" s="405"/>
      <c r="W27" s="406"/>
    </row>
    <row r="28" spans="1:23">
      <c r="M28" s="407"/>
      <c r="N28" s="405"/>
      <c r="O28" s="405"/>
      <c r="P28" s="405"/>
      <c r="Q28" s="405"/>
      <c r="R28" s="405"/>
      <c r="S28" s="405"/>
      <c r="T28" s="405"/>
      <c r="U28" s="405"/>
      <c r="V28" s="405"/>
      <c r="W28" s="406"/>
    </row>
    <row r="29" spans="1:23">
      <c r="M29" s="407"/>
      <c r="N29" s="405"/>
      <c r="O29" s="405"/>
      <c r="P29" s="405"/>
      <c r="Q29" s="405"/>
      <c r="R29" s="405"/>
      <c r="S29" s="405"/>
      <c r="T29" s="405"/>
      <c r="U29" s="405"/>
      <c r="V29" s="405"/>
      <c r="W29" s="406"/>
    </row>
    <row r="30" spans="1:23">
      <c r="M30" s="407"/>
      <c r="N30" s="405"/>
      <c r="O30" s="405"/>
      <c r="P30" s="405"/>
      <c r="Q30" s="405"/>
      <c r="R30" s="405"/>
      <c r="S30" s="405"/>
      <c r="T30" s="405"/>
      <c r="U30" s="405"/>
      <c r="V30" s="405"/>
      <c r="W30" s="406"/>
    </row>
    <row r="31" spans="1:23">
      <c r="M31" s="407"/>
      <c r="N31" s="405"/>
      <c r="O31" s="405"/>
      <c r="P31" s="405"/>
      <c r="Q31" s="405"/>
      <c r="R31" s="405"/>
      <c r="S31" s="405"/>
      <c r="T31" s="405"/>
      <c r="U31" s="405"/>
      <c r="V31" s="405"/>
      <c r="W31" s="406"/>
    </row>
    <row r="32" spans="1:23">
      <c r="M32" s="407"/>
      <c r="N32" s="405"/>
      <c r="O32" s="405"/>
      <c r="P32" s="405"/>
      <c r="Q32" s="405"/>
      <c r="R32" s="405"/>
      <c r="S32" s="405"/>
      <c r="T32" s="405"/>
      <c r="U32" s="405"/>
      <c r="V32" s="405"/>
      <c r="W32" s="406"/>
    </row>
    <row r="33" spans="13:23">
      <c r="M33" s="407"/>
      <c r="N33" s="405"/>
      <c r="O33" s="405"/>
      <c r="P33" s="405"/>
      <c r="Q33" s="405"/>
      <c r="R33" s="405"/>
      <c r="S33" s="405"/>
      <c r="T33" s="405"/>
      <c r="U33" s="405"/>
      <c r="V33" s="405"/>
      <c r="W33" s="406"/>
    </row>
    <row r="34" spans="13:23">
      <c r="M34" s="407"/>
      <c r="N34" s="405"/>
      <c r="O34" s="405"/>
      <c r="P34" s="405"/>
      <c r="Q34" s="405"/>
      <c r="R34" s="405"/>
      <c r="S34" s="405"/>
      <c r="T34" s="405"/>
      <c r="U34" s="405"/>
      <c r="V34" s="405"/>
      <c r="W34" s="406"/>
    </row>
    <row r="35" spans="13:23">
      <c r="M35" s="407"/>
      <c r="N35" s="405"/>
      <c r="O35" s="405"/>
      <c r="P35" s="405"/>
      <c r="Q35" s="405"/>
      <c r="R35" s="405"/>
      <c r="S35" s="405"/>
      <c r="T35" s="405"/>
      <c r="U35" s="405"/>
      <c r="V35" s="405"/>
      <c r="W35" s="406"/>
    </row>
    <row r="36" spans="13:23">
      <c r="M36" s="407"/>
      <c r="N36" s="405"/>
      <c r="O36" s="405"/>
      <c r="P36" s="405"/>
      <c r="Q36" s="405"/>
      <c r="R36" s="405"/>
      <c r="S36" s="405"/>
      <c r="T36" s="405"/>
      <c r="U36" s="405"/>
      <c r="V36" s="405"/>
      <c r="W36" s="406"/>
    </row>
    <row r="37" spans="13:23">
      <c r="M37" s="407"/>
      <c r="N37" s="405"/>
      <c r="O37" s="405"/>
      <c r="P37" s="405"/>
      <c r="Q37" s="405"/>
      <c r="R37" s="405"/>
      <c r="S37" s="405"/>
      <c r="T37" s="405"/>
      <c r="U37" s="405"/>
      <c r="V37" s="405"/>
      <c r="W37" s="406"/>
    </row>
    <row r="38" spans="13:23">
      <c r="M38" s="407"/>
      <c r="N38" s="405"/>
      <c r="O38" s="405"/>
      <c r="P38" s="405"/>
      <c r="Q38" s="405"/>
      <c r="R38" s="405"/>
      <c r="S38" s="405"/>
      <c r="T38" s="405"/>
      <c r="U38" s="405"/>
      <c r="V38" s="405"/>
      <c r="W38" s="406"/>
    </row>
    <row r="39" spans="13:23">
      <c r="M39" s="407"/>
      <c r="N39" s="405"/>
      <c r="O39" s="405"/>
      <c r="P39" s="405"/>
      <c r="Q39" s="405"/>
      <c r="R39" s="405"/>
      <c r="S39" s="405"/>
      <c r="T39" s="405"/>
      <c r="U39" s="405"/>
      <c r="V39" s="405"/>
      <c r="W39" s="406"/>
    </row>
    <row r="40" spans="13:23">
      <c r="M40" s="407"/>
      <c r="N40" s="405"/>
      <c r="O40" s="405"/>
      <c r="P40" s="405"/>
      <c r="Q40" s="405"/>
      <c r="R40" s="405"/>
      <c r="S40" s="405"/>
      <c r="T40" s="405"/>
      <c r="U40" s="405"/>
      <c r="V40" s="405"/>
      <c r="W40" s="406"/>
    </row>
    <row r="41" spans="13:23" ht="15" thickBot="1">
      <c r="M41" s="408"/>
      <c r="N41" s="409"/>
      <c r="O41" s="409"/>
      <c r="P41" s="409"/>
      <c r="Q41" s="409"/>
      <c r="R41" s="409"/>
      <c r="S41" s="409"/>
      <c r="T41" s="409"/>
      <c r="U41" s="409"/>
      <c r="V41" s="409"/>
      <c r="W41" s="410"/>
    </row>
    <row r="43" spans="13:23" ht="15" thickBot="1"/>
    <row r="44" spans="13:23" ht="15">
      <c r="M44" s="412" t="s">
        <v>712</v>
      </c>
      <c r="N44" s="413"/>
      <c r="O44" s="413"/>
      <c r="P44" s="413"/>
      <c r="Q44" s="400"/>
      <c r="R44" s="400"/>
      <c r="S44" s="400"/>
      <c r="T44" s="400"/>
      <c r="U44" s="400"/>
      <c r="V44" s="400"/>
      <c r="W44" s="401"/>
    </row>
    <row r="45" spans="13:23" ht="15">
      <c r="M45" s="402" t="s">
        <v>4</v>
      </c>
      <c r="N45" s="403"/>
      <c r="O45" s="404"/>
      <c r="P45" s="405"/>
      <c r="Q45" s="405"/>
      <c r="R45" s="405"/>
      <c r="S45" s="405"/>
      <c r="T45" s="405"/>
      <c r="U45" s="405"/>
      <c r="V45" s="405"/>
      <c r="W45" s="406"/>
    </row>
    <row r="46" spans="13:23">
      <c r="M46" s="407"/>
      <c r="N46" s="405" t="s">
        <v>716</v>
      </c>
      <c r="O46" s="405"/>
      <c r="P46" s="405"/>
      <c r="Q46" s="405"/>
      <c r="R46" s="405"/>
      <c r="S46" s="405"/>
      <c r="T46" s="405"/>
      <c r="U46" s="405"/>
      <c r="V46" s="405"/>
      <c r="W46" s="406"/>
    </row>
    <row r="47" spans="13:23">
      <c r="M47" s="407"/>
      <c r="N47" s="478" t="s">
        <v>713</v>
      </c>
      <c r="O47" s="405"/>
      <c r="P47" s="405"/>
      <c r="Q47" s="405"/>
      <c r="R47" s="405"/>
      <c r="S47" s="405"/>
      <c r="T47" s="405"/>
      <c r="U47" s="405"/>
      <c r="V47" s="405"/>
      <c r="W47" s="406"/>
    </row>
    <row r="48" spans="13:23" ht="15">
      <c r="M48" s="407"/>
      <c r="N48" s="478" t="s">
        <v>714</v>
      </c>
      <c r="O48" s="404"/>
      <c r="P48" s="405"/>
      <c r="Q48" s="405"/>
      <c r="R48" s="405"/>
      <c r="S48" s="405"/>
      <c r="T48" s="405"/>
      <c r="U48" s="405"/>
      <c r="V48" s="405"/>
      <c r="W48" s="406"/>
    </row>
    <row r="49" spans="13:23">
      <c r="M49" s="407"/>
      <c r="N49" s="405" t="s">
        <v>715</v>
      </c>
      <c r="O49" s="405"/>
      <c r="P49" s="405"/>
      <c r="Q49" s="405"/>
      <c r="R49" s="405"/>
      <c r="S49" s="405"/>
      <c r="T49" s="405"/>
      <c r="U49" s="405"/>
      <c r="V49" s="405"/>
      <c r="W49" s="406"/>
    </row>
    <row r="50" spans="13:23">
      <c r="M50" s="407"/>
      <c r="N50" s="405"/>
      <c r="O50" s="405"/>
      <c r="P50" s="405"/>
      <c r="Q50" s="405"/>
      <c r="R50" s="405"/>
      <c r="S50" s="405"/>
      <c r="T50" s="405"/>
      <c r="U50" s="405"/>
      <c r="V50" s="405"/>
      <c r="W50" s="406"/>
    </row>
    <row r="51" spans="13:23">
      <c r="M51" s="407"/>
      <c r="N51" s="405"/>
      <c r="O51" s="405"/>
      <c r="P51" s="405"/>
      <c r="Q51" s="405"/>
      <c r="R51" s="405"/>
      <c r="S51" s="405"/>
      <c r="T51" s="405"/>
      <c r="U51" s="405"/>
      <c r="V51" s="405"/>
      <c r="W51" s="406"/>
    </row>
    <row r="52" spans="13:23">
      <c r="M52" s="407"/>
      <c r="N52" s="405"/>
      <c r="O52" s="405"/>
      <c r="P52" s="405"/>
      <c r="Q52" s="405"/>
      <c r="R52" s="405"/>
      <c r="S52" s="405"/>
      <c r="T52" s="405"/>
      <c r="U52" s="405"/>
      <c r="V52" s="405"/>
      <c r="W52" s="406"/>
    </row>
    <row r="53" spans="13:23">
      <c r="M53" s="407"/>
      <c r="N53" s="405"/>
      <c r="O53" s="405"/>
      <c r="P53" s="405"/>
      <c r="Q53" s="405"/>
      <c r="R53" s="405"/>
      <c r="S53" s="405"/>
      <c r="T53" s="405"/>
      <c r="U53" s="405"/>
      <c r="V53" s="405"/>
      <c r="W53" s="406"/>
    </row>
    <row r="54" spans="13:23">
      <c r="M54" s="407"/>
      <c r="N54" s="405"/>
      <c r="O54" s="405"/>
      <c r="P54" s="405"/>
      <c r="Q54" s="405"/>
      <c r="R54" s="405"/>
      <c r="S54" s="405"/>
      <c r="T54" s="405"/>
      <c r="U54" s="405"/>
      <c r="V54" s="405"/>
      <c r="W54" s="406"/>
    </row>
    <row r="55" spans="13:23">
      <c r="M55" s="407"/>
      <c r="N55" s="405"/>
      <c r="O55" s="405"/>
      <c r="P55" s="405"/>
      <c r="Q55" s="405"/>
      <c r="R55" s="405"/>
      <c r="S55" s="405"/>
      <c r="T55" s="405"/>
      <c r="U55" s="405"/>
      <c r="V55" s="405"/>
      <c r="W55" s="406"/>
    </row>
    <row r="56" spans="13:23">
      <c r="M56" s="407"/>
      <c r="N56" s="405"/>
      <c r="O56" s="405"/>
      <c r="P56" s="405"/>
      <c r="Q56" s="405"/>
      <c r="R56" s="405"/>
      <c r="S56" s="405"/>
      <c r="T56" s="405"/>
      <c r="U56" s="405"/>
      <c r="V56" s="405"/>
      <c r="W56" s="406"/>
    </row>
    <row r="57" spans="13:23">
      <c r="M57" s="407"/>
      <c r="N57" s="405"/>
      <c r="O57" s="405"/>
      <c r="P57" s="405"/>
      <c r="Q57" s="405"/>
      <c r="R57" s="405"/>
      <c r="S57" s="405"/>
      <c r="T57" s="405"/>
      <c r="U57" s="405"/>
      <c r="V57" s="405"/>
      <c r="W57" s="406"/>
    </row>
    <row r="58" spans="13:23">
      <c r="M58" s="407"/>
      <c r="N58" s="405"/>
      <c r="O58" s="405"/>
      <c r="P58" s="405"/>
      <c r="Q58" s="405"/>
      <c r="R58" s="405"/>
      <c r="S58" s="405"/>
      <c r="T58" s="405"/>
      <c r="U58" s="405"/>
      <c r="V58" s="405"/>
      <c r="W58" s="406"/>
    </row>
    <row r="59" spans="13:23">
      <c r="M59" s="407"/>
      <c r="N59" s="405"/>
      <c r="O59" s="405"/>
      <c r="P59" s="405"/>
      <c r="Q59" s="405"/>
      <c r="R59" s="405"/>
      <c r="S59" s="405"/>
      <c r="T59" s="405"/>
      <c r="U59" s="405"/>
      <c r="V59" s="405"/>
      <c r="W59" s="406"/>
    </row>
    <row r="60" spans="13:23">
      <c r="M60" s="407"/>
      <c r="N60" s="405"/>
      <c r="O60" s="405"/>
      <c r="P60" s="405"/>
      <c r="Q60" s="405"/>
      <c r="R60" s="405"/>
      <c r="S60" s="405"/>
      <c r="T60" s="405"/>
      <c r="U60" s="405"/>
      <c r="V60" s="405"/>
      <c r="W60" s="406"/>
    </row>
    <row r="61" spans="13:23">
      <c r="M61" s="407"/>
      <c r="N61" s="405"/>
      <c r="O61" s="405"/>
      <c r="P61" s="405"/>
      <c r="Q61" s="405"/>
      <c r="R61" s="405"/>
      <c r="S61" s="405"/>
      <c r="T61" s="405"/>
      <c r="U61" s="405"/>
      <c r="V61" s="405"/>
      <c r="W61" s="406"/>
    </row>
    <row r="62" spans="13:23">
      <c r="M62" s="407"/>
      <c r="N62" s="405"/>
      <c r="O62" s="405"/>
      <c r="P62" s="405"/>
      <c r="Q62" s="405"/>
      <c r="R62" s="405"/>
      <c r="S62" s="405"/>
      <c r="T62" s="405"/>
      <c r="U62" s="405"/>
      <c r="V62" s="405"/>
      <c r="W62" s="406"/>
    </row>
    <row r="63" spans="13:23">
      <c r="M63" s="407"/>
      <c r="N63" s="405"/>
      <c r="O63" s="405"/>
      <c r="P63" s="405"/>
      <c r="Q63" s="405"/>
      <c r="R63" s="405"/>
      <c r="S63" s="405"/>
      <c r="T63" s="405"/>
      <c r="U63" s="405"/>
      <c r="V63" s="405"/>
      <c r="W63" s="406"/>
    </row>
    <row r="64" spans="13:23" ht="15" thickBot="1">
      <c r="M64" s="408"/>
      <c r="N64" s="409"/>
      <c r="O64" s="409"/>
      <c r="P64" s="409"/>
      <c r="Q64" s="409"/>
      <c r="R64" s="409"/>
      <c r="S64" s="409"/>
      <c r="T64" s="409"/>
      <c r="U64" s="409"/>
      <c r="V64" s="409"/>
      <c r="W64" s="410"/>
    </row>
    <row r="66" spans="13:23" ht="15" thickBot="1"/>
    <row r="67" spans="13:23" ht="15">
      <c r="M67" s="412" t="s">
        <v>712</v>
      </c>
      <c r="N67" s="413"/>
      <c r="O67" s="413"/>
      <c r="P67" s="413"/>
      <c r="Q67" s="400"/>
      <c r="R67" s="400"/>
      <c r="S67" s="400"/>
      <c r="T67" s="400"/>
      <c r="U67" s="400"/>
      <c r="V67" s="400"/>
      <c r="W67" s="401"/>
    </row>
    <row r="68" spans="13:23" ht="15">
      <c r="M68" s="402" t="s">
        <v>4</v>
      </c>
      <c r="N68" s="403"/>
      <c r="O68" s="404"/>
      <c r="P68" s="405"/>
      <c r="Q68" s="405"/>
      <c r="R68" s="405"/>
      <c r="S68" s="405"/>
      <c r="T68" s="405"/>
      <c r="U68" s="405"/>
      <c r="V68" s="405"/>
      <c r="W68" s="406"/>
    </row>
    <row r="69" spans="13:23">
      <c r="M69" s="407"/>
      <c r="N69" s="405" t="s">
        <v>716</v>
      </c>
      <c r="O69" s="405"/>
      <c r="P69" s="405"/>
      <c r="Q69" s="405"/>
      <c r="R69" s="405"/>
      <c r="S69" s="405"/>
      <c r="T69" s="405"/>
      <c r="U69" s="405"/>
      <c r="V69" s="405"/>
      <c r="W69" s="406"/>
    </row>
    <row r="70" spans="13:23">
      <c r="M70" s="407"/>
      <c r="N70" s="478" t="s">
        <v>713</v>
      </c>
      <c r="O70" s="405"/>
      <c r="P70" s="405"/>
      <c r="Q70" s="405"/>
      <c r="R70" s="405"/>
      <c r="S70" s="405"/>
      <c r="T70" s="405"/>
      <c r="U70" s="405"/>
      <c r="V70" s="405"/>
      <c r="W70" s="406"/>
    </row>
    <row r="71" spans="13:23" ht="15">
      <c r="M71" s="407"/>
      <c r="N71" s="478" t="s">
        <v>714</v>
      </c>
      <c r="O71" s="404"/>
      <c r="P71" s="405"/>
      <c r="Q71" s="405"/>
      <c r="R71" s="405"/>
      <c r="S71" s="405"/>
      <c r="T71" s="405"/>
      <c r="U71" s="405"/>
      <c r="V71" s="405"/>
      <c r="W71" s="406"/>
    </row>
    <row r="72" spans="13:23">
      <c r="M72" s="407"/>
      <c r="N72" s="405" t="s">
        <v>715</v>
      </c>
      <c r="O72" s="405"/>
      <c r="P72" s="405"/>
      <c r="Q72" s="405"/>
      <c r="R72" s="405"/>
      <c r="S72" s="405"/>
      <c r="T72" s="405"/>
      <c r="U72" s="405"/>
      <c r="V72" s="405"/>
      <c r="W72" s="406"/>
    </row>
    <row r="73" spans="13:23">
      <c r="M73" s="407"/>
      <c r="N73" s="405"/>
      <c r="O73" s="405"/>
      <c r="P73" s="405"/>
      <c r="Q73" s="405"/>
      <c r="R73" s="405"/>
      <c r="S73" s="405"/>
      <c r="T73" s="405"/>
      <c r="U73" s="405"/>
      <c r="V73" s="405"/>
      <c r="W73" s="406"/>
    </row>
    <row r="74" spans="13:23">
      <c r="M74" s="407"/>
      <c r="N74" s="405"/>
      <c r="O74" s="405"/>
      <c r="P74" s="405"/>
      <c r="Q74" s="405"/>
      <c r="R74" s="405"/>
      <c r="S74" s="405"/>
      <c r="T74" s="405"/>
      <c r="U74" s="405"/>
      <c r="V74" s="405"/>
      <c r="W74" s="406"/>
    </row>
    <row r="75" spans="13:23">
      <c r="M75" s="407"/>
      <c r="N75" s="405"/>
      <c r="O75" s="405"/>
      <c r="P75" s="405"/>
      <c r="Q75" s="405"/>
      <c r="R75" s="405"/>
      <c r="S75" s="405"/>
      <c r="T75" s="405"/>
      <c r="U75" s="405"/>
      <c r="V75" s="405"/>
      <c r="W75" s="406"/>
    </row>
    <row r="76" spans="13:23">
      <c r="M76" s="407"/>
      <c r="N76" s="405"/>
      <c r="O76" s="405"/>
      <c r="P76" s="405"/>
      <c r="Q76" s="405"/>
      <c r="R76" s="405"/>
      <c r="S76" s="405"/>
      <c r="T76" s="405"/>
      <c r="U76" s="405"/>
      <c r="V76" s="405"/>
      <c r="W76" s="406"/>
    </row>
    <row r="77" spans="13:23">
      <c r="M77" s="407"/>
      <c r="N77" s="405"/>
      <c r="O77" s="405"/>
      <c r="P77" s="405"/>
      <c r="Q77" s="405"/>
      <c r="R77" s="405"/>
      <c r="S77" s="405"/>
      <c r="T77" s="405"/>
      <c r="U77" s="405"/>
      <c r="V77" s="405"/>
      <c r="W77" s="406"/>
    </row>
    <row r="78" spans="13:23">
      <c r="M78" s="407"/>
      <c r="N78" s="405"/>
      <c r="O78" s="405"/>
      <c r="P78" s="405"/>
      <c r="Q78" s="405"/>
      <c r="R78" s="405"/>
      <c r="S78" s="405"/>
      <c r="T78" s="405"/>
      <c r="U78" s="405"/>
      <c r="V78" s="405"/>
      <c r="W78" s="406"/>
    </row>
    <row r="79" spans="13:23">
      <c r="M79" s="407"/>
      <c r="N79" s="405"/>
      <c r="O79" s="405"/>
      <c r="P79" s="405"/>
      <c r="Q79" s="405"/>
      <c r="R79" s="405"/>
      <c r="S79" s="405"/>
      <c r="T79" s="405"/>
      <c r="U79" s="405"/>
      <c r="V79" s="405"/>
      <c r="W79" s="406"/>
    </row>
    <row r="80" spans="13:23">
      <c r="M80" s="407"/>
      <c r="N80" s="405"/>
      <c r="O80" s="405"/>
      <c r="P80" s="405"/>
      <c r="Q80" s="405"/>
      <c r="R80" s="405"/>
      <c r="S80" s="405"/>
      <c r="T80" s="405"/>
      <c r="U80" s="405"/>
      <c r="V80" s="405"/>
      <c r="W80" s="406"/>
    </row>
    <row r="81" spans="13:23">
      <c r="M81" s="407"/>
      <c r="N81" s="405"/>
      <c r="O81" s="405"/>
      <c r="P81" s="405"/>
      <c r="Q81" s="405"/>
      <c r="R81" s="405"/>
      <c r="S81" s="405"/>
      <c r="T81" s="405"/>
      <c r="U81" s="405"/>
      <c r="V81" s="405"/>
      <c r="W81" s="406"/>
    </row>
    <row r="82" spans="13:23">
      <c r="M82" s="407"/>
      <c r="N82" s="405"/>
      <c r="O82" s="405"/>
      <c r="P82" s="405"/>
      <c r="Q82" s="405"/>
      <c r="R82" s="405"/>
      <c r="S82" s="405"/>
      <c r="T82" s="405"/>
      <c r="U82" s="405"/>
      <c r="V82" s="405"/>
      <c r="W82" s="406"/>
    </row>
    <row r="83" spans="13:23">
      <c r="M83" s="407"/>
      <c r="N83" s="405"/>
      <c r="O83" s="405"/>
      <c r="P83" s="405"/>
      <c r="Q83" s="405"/>
      <c r="R83" s="405"/>
      <c r="S83" s="405"/>
      <c r="T83" s="405"/>
      <c r="U83" s="405"/>
      <c r="V83" s="405"/>
      <c r="W83" s="406"/>
    </row>
    <row r="84" spans="13:23">
      <c r="M84" s="407"/>
      <c r="N84" s="405"/>
      <c r="O84" s="405"/>
      <c r="P84" s="405"/>
      <c r="Q84" s="405"/>
      <c r="R84" s="405"/>
      <c r="S84" s="405"/>
      <c r="T84" s="405"/>
      <c r="U84" s="405"/>
      <c r="V84" s="405"/>
      <c r="W84" s="406"/>
    </row>
    <row r="85" spans="13:23">
      <c r="M85" s="407"/>
      <c r="N85" s="405"/>
      <c r="O85" s="405"/>
      <c r="P85" s="405"/>
      <c r="Q85" s="405"/>
      <c r="R85" s="405"/>
      <c r="S85" s="405"/>
      <c r="T85" s="405"/>
      <c r="U85" s="405"/>
      <c r="V85" s="405"/>
      <c r="W85" s="406"/>
    </row>
    <row r="86" spans="13:23">
      <c r="M86" s="407"/>
      <c r="N86" s="405"/>
      <c r="O86" s="405"/>
      <c r="P86" s="405"/>
      <c r="Q86" s="405"/>
      <c r="R86" s="405"/>
      <c r="S86" s="405"/>
      <c r="T86" s="405"/>
      <c r="U86" s="405"/>
      <c r="V86" s="405"/>
      <c r="W86" s="406"/>
    </row>
    <row r="87" spans="13:23" ht="15" thickBot="1">
      <c r="M87" s="408"/>
      <c r="N87" s="409"/>
      <c r="O87" s="409"/>
      <c r="P87" s="409"/>
      <c r="Q87" s="409"/>
      <c r="R87" s="409"/>
      <c r="S87" s="409"/>
      <c r="T87" s="409"/>
      <c r="U87" s="409"/>
      <c r="V87" s="409"/>
      <c r="W87" s="410"/>
    </row>
    <row r="89" spans="13:23" ht="15" thickBot="1"/>
    <row r="90" spans="13:23" ht="15">
      <c r="M90" s="412" t="s">
        <v>712</v>
      </c>
      <c r="N90" s="413"/>
      <c r="O90" s="413"/>
      <c r="P90" s="413"/>
      <c r="Q90" s="400"/>
      <c r="R90" s="400"/>
      <c r="S90" s="400"/>
      <c r="T90" s="400"/>
      <c r="U90" s="400"/>
      <c r="V90" s="400"/>
      <c r="W90" s="401"/>
    </row>
    <row r="91" spans="13:23" ht="15">
      <c r="M91" s="402" t="s">
        <v>4</v>
      </c>
      <c r="N91" s="403"/>
      <c r="O91" s="404"/>
      <c r="P91" s="405"/>
      <c r="Q91" s="405"/>
      <c r="R91" s="405"/>
      <c r="S91" s="405"/>
      <c r="T91" s="405"/>
      <c r="U91" s="405"/>
      <c r="V91" s="405"/>
      <c r="W91" s="406"/>
    </row>
    <row r="92" spans="13:23">
      <c r="M92" s="407"/>
      <c r="N92" s="405" t="s">
        <v>716</v>
      </c>
      <c r="O92" s="405"/>
      <c r="P92" s="405"/>
      <c r="Q92" s="405"/>
      <c r="R92" s="405"/>
      <c r="S92" s="405"/>
      <c r="T92" s="405"/>
      <c r="U92" s="405"/>
      <c r="V92" s="405"/>
      <c r="W92" s="406"/>
    </row>
    <row r="93" spans="13:23">
      <c r="M93" s="407"/>
      <c r="N93" s="478" t="s">
        <v>713</v>
      </c>
      <c r="O93" s="405"/>
      <c r="P93" s="405"/>
      <c r="Q93" s="405"/>
      <c r="R93" s="405"/>
      <c r="S93" s="405"/>
      <c r="T93" s="405"/>
      <c r="U93" s="405"/>
      <c r="V93" s="405"/>
      <c r="W93" s="406"/>
    </row>
    <row r="94" spans="13:23" ht="15">
      <c r="M94" s="407"/>
      <c r="N94" s="478" t="s">
        <v>714</v>
      </c>
      <c r="O94" s="404"/>
      <c r="P94" s="405"/>
      <c r="Q94" s="405"/>
      <c r="R94" s="405"/>
      <c r="S94" s="405"/>
      <c r="T94" s="405"/>
      <c r="U94" s="405"/>
      <c r="V94" s="405"/>
      <c r="W94" s="406"/>
    </row>
    <row r="95" spans="13:23">
      <c r="M95" s="407"/>
      <c r="N95" s="405" t="s">
        <v>715</v>
      </c>
      <c r="O95" s="405"/>
      <c r="P95" s="405"/>
      <c r="Q95" s="405"/>
      <c r="R95" s="405"/>
      <c r="S95" s="405"/>
      <c r="T95" s="405"/>
      <c r="U95" s="405"/>
      <c r="V95" s="405"/>
      <c r="W95" s="406"/>
    </row>
    <row r="96" spans="13:23">
      <c r="M96" s="407"/>
      <c r="N96" s="405"/>
      <c r="O96" s="405"/>
      <c r="P96" s="405"/>
      <c r="Q96" s="405"/>
      <c r="R96" s="405"/>
      <c r="S96" s="405"/>
      <c r="T96" s="405"/>
      <c r="U96" s="405"/>
      <c r="V96" s="405"/>
      <c r="W96" s="406"/>
    </row>
    <row r="97" spans="13:23">
      <c r="M97" s="407"/>
      <c r="N97" s="405"/>
      <c r="O97" s="405"/>
      <c r="P97" s="405"/>
      <c r="Q97" s="405"/>
      <c r="R97" s="405"/>
      <c r="S97" s="405"/>
      <c r="T97" s="405"/>
      <c r="U97" s="405"/>
      <c r="V97" s="405"/>
      <c r="W97" s="406"/>
    </row>
    <row r="98" spans="13:23">
      <c r="M98" s="407"/>
      <c r="N98" s="405"/>
      <c r="O98" s="405"/>
      <c r="P98" s="405"/>
      <c r="Q98" s="405"/>
      <c r="R98" s="405"/>
      <c r="S98" s="405"/>
      <c r="T98" s="405"/>
      <c r="U98" s="405"/>
      <c r="V98" s="405"/>
      <c r="W98" s="406"/>
    </row>
    <row r="99" spans="13:23">
      <c r="M99" s="407"/>
      <c r="N99" s="405"/>
      <c r="O99" s="405"/>
      <c r="P99" s="405"/>
      <c r="Q99" s="405"/>
      <c r="R99" s="405"/>
      <c r="S99" s="405"/>
      <c r="T99" s="405"/>
      <c r="U99" s="405"/>
      <c r="V99" s="405"/>
      <c r="W99" s="406"/>
    </row>
    <row r="100" spans="13:23">
      <c r="M100" s="407"/>
      <c r="N100" s="405"/>
      <c r="O100" s="405"/>
      <c r="P100" s="405"/>
      <c r="Q100" s="405"/>
      <c r="R100" s="405"/>
      <c r="S100" s="405"/>
      <c r="T100" s="405"/>
      <c r="U100" s="405"/>
      <c r="V100" s="405"/>
      <c r="W100" s="406"/>
    </row>
    <row r="101" spans="13:23">
      <c r="M101" s="407"/>
      <c r="N101" s="405"/>
      <c r="O101" s="405"/>
      <c r="P101" s="405"/>
      <c r="Q101" s="405"/>
      <c r="R101" s="405"/>
      <c r="S101" s="405"/>
      <c r="T101" s="405"/>
      <c r="U101" s="405"/>
      <c r="V101" s="405"/>
      <c r="W101" s="406"/>
    </row>
    <row r="102" spans="13:23">
      <c r="M102" s="407"/>
      <c r="N102" s="405"/>
      <c r="O102" s="405"/>
      <c r="P102" s="405"/>
      <c r="Q102" s="405"/>
      <c r="R102" s="405"/>
      <c r="S102" s="405"/>
      <c r="T102" s="405"/>
      <c r="U102" s="405"/>
      <c r="V102" s="405"/>
      <c r="W102" s="406"/>
    </row>
    <row r="103" spans="13:23">
      <c r="M103" s="407"/>
      <c r="N103" s="405"/>
      <c r="O103" s="405"/>
      <c r="P103" s="405"/>
      <c r="Q103" s="405"/>
      <c r="R103" s="405"/>
      <c r="S103" s="405"/>
      <c r="T103" s="405"/>
      <c r="U103" s="405"/>
      <c r="V103" s="405"/>
      <c r="W103" s="406"/>
    </row>
    <row r="104" spans="13:23">
      <c r="M104" s="407"/>
      <c r="N104" s="405"/>
      <c r="O104" s="405"/>
      <c r="P104" s="405"/>
      <c r="Q104" s="405"/>
      <c r="R104" s="405"/>
      <c r="S104" s="405"/>
      <c r="T104" s="405"/>
      <c r="U104" s="405"/>
      <c r="V104" s="405"/>
      <c r="W104" s="406"/>
    </row>
    <row r="105" spans="13:23">
      <c r="M105" s="407"/>
      <c r="N105" s="405"/>
      <c r="O105" s="405"/>
      <c r="P105" s="405"/>
      <c r="Q105" s="405"/>
      <c r="R105" s="405"/>
      <c r="S105" s="405"/>
      <c r="T105" s="405"/>
      <c r="U105" s="405"/>
      <c r="V105" s="405"/>
      <c r="W105" s="406"/>
    </row>
    <row r="106" spans="13:23">
      <c r="M106" s="407"/>
      <c r="N106" s="405"/>
      <c r="O106" s="405"/>
      <c r="P106" s="405"/>
      <c r="Q106" s="405"/>
      <c r="R106" s="405"/>
      <c r="S106" s="405"/>
      <c r="T106" s="405"/>
      <c r="U106" s="405"/>
      <c r="V106" s="405"/>
      <c r="W106" s="406"/>
    </row>
    <row r="107" spans="13:23">
      <c r="M107" s="407"/>
      <c r="N107" s="405"/>
      <c r="O107" s="405"/>
      <c r="P107" s="405"/>
      <c r="Q107" s="405"/>
      <c r="R107" s="405"/>
      <c r="S107" s="405"/>
      <c r="T107" s="405"/>
      <c r="U107" s="405"/>
      <c r="V107" s="405"/>
      <c r="W107" s="406"/>
    </row>
    <row r="108" spans="13:23">
      <c r="M108" s="407"/>
      <c r="N108" s="405"/>
      <c r="O108" s="405"/>
      <c r="P108" s="405"/>
      <c r="Q108" s="405"/>
      <c r="R108" s="405"/>
      <c r="S108" s="405"/>
      <c r="T108" s="405"/>
      <c r="U108" s="405"/>
      <c r="V108" s="405"/>
      <c r="W108" s="406"/>
    </row>
    <row r="109" spans="13:23">
      <c r="M109" s="407"/>
      <c r="N109" s="405"/>
      <c r="O109" s="405"/>
      <c r="P109" s="405"/>
      <c r="Q109" s="405"/>
      <c r="R109" s="405"/>
      <c r="S109" s="405"/>
      <c r="T109" s="405"/>
      <c r="U109" s="405"/>
      <c r="V109" s="405"/>
      <c r="W109" s="406"/>
    </row>
    <row r="110" spans="13:23" ht="15" thickBot="1">
      <c r="M110" s="408"/>
      <c r="N110" s="409"/>
      <c r="O110" s="409"/>
      <c r="P110" s="409"/>
      <c r="Q110" s="409"/>
      <c r="R110" s="409"/>
      <c r="S110" s="409"/>
      <c r="T110" s="409"/>
      <c r="U110" s="409"/>
      <c r="V110" s="409"/>
      <c r="W110" s="410"/>
    </row>
    <row r="112" spans="13:23" ht="15" thickBot="1"/>
    <row r="113" spans="13:23" ht="15">
      <c r="M113" s="412" t="s">
        <v>712</v>
      </c>
      <c r="N113" s="413"/>
      <c r="O113" s="413"/>
      <c r="P113" s="413"/>
      <c r="Q113" s="400"/>
      <c r="R113" s="400"/>
      <c r="S113" s="400"/>
      <c r="T113" s="400"/>
      <c r="U113" s="400"/>
      <c r="V113" s="400"/>
      <c r="W113" s="401"/>
    </row>
    <row r="114" spans="13:23" ht="15">
      <c r="M114" s="402" t="s">
        <v>4</v>
      </c>
      <c r="N114" s="403"/>
      <c r="O114" s="404"/>
      <c r="P114" s="405"/>
      <c r="Q114" s="405"/>
      <c r="R114" s="405"/>
      <c r="S114" s="405"/>
      <c r="T114" s="405"/>
      <c r="U114" s="405"/>
      <c r="V114" s="405"/>
      <c r="W114" s="406"/>
    </row>
    <row r="115" spans="13:23">
      <c r="M115" s="407"/>
      <c r="N115" s="405" t="s">
        <v>716</v>
      </c>
      <c r="O115" s="405"/>
      <c r="P115" s="405"/>
      <c r="Q115" s="405"/>
      <c r="R115" s="405"/>
      <c r="S115" s="405"/>
      <c r="T115" s="405"/>
      <c r="U115" s="405"/>
      <c r="V115" s="405"/>
      <c r="W115" s="406"/>
    </row>
    <row r="116" spans="13:23">
      <c r="M116" s="407"/>
      <c r="N116" s="478" t="s">
        <v>713</v>
      </c>
      <c r="O116" s="405"/>
      <c r="P116" s="405"/>
      <c r="Q116" s="405"/>
      <c r="R116" s="405"/>
      <c r="S116" s="405"/>
      <c r="T116" s="405"/>
      <c r="U116" s="405"/>
      <c r="V116" s="405"/>
      <c r="W116" s="406"/>
    </row>
    <row r="117" spans="13:23" ht="15">
      <c r="M117" s="407"/>
      <c r="N117" s="478" t="s">
        <v>714</v>
      </c>
      <c r="O117" s="404"/>
      <c r="P117" s="405"/>
      <c r="Q117" s="405"/>
      <c r="R117" s="405"/>
      <c r="S117" s="405"/>
      <c r="T117" s="405"/>
      <c r="U117" s="405"/>
      <c r="V117" s="405"/>
      <c r="W117" s="406"/>
    </row>
    <row r="118" spans="13:23">
      <c r="M118" s="407"/>
      <c r="N118" s="405" t="s">
        <v>715</v>
      </c>
      <c r="O118" s="405"/>
      <c r="P118" s="405"/>
      <c r="Q118" s="405"/>
      <c r="R118" s="405"/>
      <c r="S118" s="405"/>
      <c r="T118" s="405"/>
      <c r="U118" s="405"/>
      <c r="V118" s="405"/>
      <c r="W118" s="406"/>
    </row>
    <row r="119" spans="13:23">
      <c r="M119" s="407"/>
      <c r="N119" s="405"/>
      <c r="O119" s="405"/>
      <c r="P119" s="405"/>
      <c r="Q119" s="405"/>
      <c r="R119" s="405"/>
      <c r="S119" s="405"/>
      <c r="T119" s="405"/>
      <c r="U119" s="405"/>
      <c r="V119" s="405"/>
      <c r="W119" s="406"/>
    </row>
    <row r="120" spans="13:23">
      <c r="M120" s="407"/>
      <c r="N120" s="405"/>
      <c r="O120" s="405"/>
      <c r="P120" s="405"/>
      <c r="Q120" s="405"/>
      <c r="R120" s="405"/>
      <c r="S120" s="405"/>
      <c r="T120" s="405"/>
      <c r="U120" s="405"/>
      <c r="V120" s="405"/>
      <c r="W120" s="406"/>
    </row>
    <row r="121" spans="13:23">
      <c r="M121" s="407"/>
      <c r="N121" s="405"/>
      <c r="O121" s="405"/>
      <c r="P121" s="405"/>
      <c r="Q121" s="405"/>
      <c r="R121" s="405"/>
      <c r="S121" s="405"/>
      <c r="T121" s="405"/>
      <c r="U121" s="405"/>
      <c r="V121" s="405"/>
      <c r="W121" s="406"/>
    </row>
    <row r="122" spans="13:23">
      <c r="M122" s="407"/>
      <c r="N122" s="405"/>
      <c r="O122" s="405"/>
      <c r="P122" s="405"/>
      <c r="Q122" s="405"/>
      <c r="R122" s="405"/>
      <c r="S122" s="405"/>
      <c r="T122" s="405"/>
      <c r="U122" s="405"/>
      <c r="V122" s="405"/>
      <c r="W122" s="406"/>
    </row>
    <row r="123" spans="13:23">
      <c r="M123" s="407"/>
      <c r="N123" s="405"/>
      <c r="O123" s="405"/>
      <c r="P123" s="405"/>
      <c r="Q123" s="405"/>
      <c r="R123" s="405"/>
      <c r="S123" s="405"/>
      <c r="T123" s="405"/>
      <c r="U123" s="405"/>
      <c r="V123" s="405"/>
      <c r="W123" s="406"/>
    </row>
    <row r="124" spans="13:23">
      <c r="M124" s="407"/>
      <c r="N124" s="405"/>
      <c r="O124" s="405"/>
      <c r="P124" s="405"/>
      <c r="Q124" s="405"/>
      <c r="R124" s="405"/>
      <c r="S124" s="405"/>
      <c r="T124" s="405"/>
      <c r="U124" s="405"/>
      <c r="V124" s="405"/>
      <c r="W124" s="406"/>
    </row>
    <row r="125" spans="13:23">
      <c r="M125" s="407"/>
      <c r="N125" s="405"/>
      <c r="O125" s="405"/>
      <c r="P125" s="405"/>
      <c r="Q125" s="405"/>
      <c r="R125" s="405"/>
      <c r="S125" s="405"/>
      <c r="T125" s="405"/>
      <c r="U125" s="405"/>
      <c r="V125" s="405"/>
      <c r="W125" s="406"/>
    </row>
    <row r="126" spans="13:23">
      <c r="M126" s="407"/>
      <c r="N126" s="405"/>
      <c r="O126" s="405"/>
      <c r="P126" s="405"/>
      <c r="Q126" s="405"/>
      <c r="R126" s="405"/>
      <c r="S126" s="405"/>
      <c r="T126" s="405"/>
      <c r="U126" s="405"/>
      <c r="V126" s="405"/>
      <c r="W126" s="406"/>
    </row>
    <row r="127" spans="13:23">
      <c r="M127" s="407"/>
      <c r="N127" s="405"/>
      <c r="O127" s="405"/>
      <c r="P127" s="405"/>
      <c r="Q127" s="405"/>
      <c r="R127" s="405"/>
      <c r="S127" s="405"/>
      <c r="T127" s="405"/>
      <c r="U127" s="405"/>
      <c r="V127" s="405"/>
      <c r="W127" s="406"/>
    </row>
    <row r="128" spans="13:23">
      <c r="M128" s="407"/>
      <c r="N128" s="405"/>
      <c r="O128" s="405"/>
      <c r="P128" s="405"/>
      <c r="Q128" s="405"/>
      <c r="R128" s="405"/>
      <c r="S128" s="405"/>
      <c r="T128" s="405"/>
      <c r="U128" s="405"/>
      <c r="V128" s="405"/>
      <c r="W128" s="406"/>
    </row>
    <row r="129" spans="13:23">
      <c r="M129" s="407"/>
      <c r="N129" s="405"/>
      <c r="O129" s="405"/>
      <c r="P129" s="405"/>
      <c r="Q129" s="405"/>
      <c r="R129" s="405"/>
      <c r="S129" s="405"/>
      <c r="T129" s="405"/>
      <c r="U129" s="405"/>
      <c r="V129" s="405"/>
      <c r="W129" s="406"/>
    </row>
    <row r="130" spans="13:23">
      <c r="M130" s="407"/>
      <c r="N130" s="405"/>
      <c r="O130" s="405"/>
      <c r="P130" s="405"/>
      <c r="Q130" s="405"/>
      <c r="R130" s="405"/>
      <c r="S130" s="405"/>
      <c r="T130" s="405"/>
      <c r="U130" s="405"/>
      <c r="V130" s="405"/>
      <c r="W130" s="406"/>
    </row>
    <row r="131" spans="13:23">
      <c r="M131" s="407"/>
      <c r="N131" s="405"/>
      <c r="O131" s="405"/>
      <c r="P131" s="405"/>
      <c r="Q131" s="405"/>
      <c r="R131" s="405"/>
      <c r="S131" s="405"/>
      <c r="T131" s="405"/>
      <c r="U131" s="405"/>
      <c r="V131" s="405"/>
      <c r="W131" s="406"/>
    </row>
    <row r="132" spans="13:23">
      <c r="M132" s="407"/>
      <c r="N132" s="405"/>
      <c r="O132" s="405"/>
      <c r="P132" s="405"/>
      <c r="Q132" s="405"/>
      <c r="R132" s="405"/>
      <c r="S132" s="405"/>
      <c r="T132" s="405"/>
      <c r="U132" s="405"/>
      <c r="V132" s="405"/>
      <c r="W132" s="406"/>
    </row>
    <row r="133" spans="13:23" ht="15" thickBot="1">
      <c r="M133" s="408"/>
      <c r="N133" s="409"/>
      <c r="O133" s="409"/>
      <c r="P133" s="409"/>
      <c r="Q133" s="409"/>
      <c r="R133" s="409"/>
      <c r="S133" s="409"/>
      <c r="T133" s="409"/>
      <c r="U133" s="409"/>
      <c r="V133" s="409"/>
      <c r="W133" s="410"/>
    </row>
  </sheetData>
  <customSheetViews>
    <customSheetView guid="{5085D6F4-6404-4163-9CA4-2DF30C83B0B6}" scale="90" hiddenRows="1">
      <selection activeCell="A19" sqref="A19"/>
      <pageMargins left="0.7" right="0.7" top="0.75" bottom="0.75" header="0.3" footer="0.3"/>
      <pageSetup orientation="portrait" r:id="rId1"/>
    </customSheetView>
  </customSheetViews>
  <dataValidations count="6">
    <dataValidation type="list" allowBlank="1" showInputMessage="1" showErrorMessage="1" sqref="A21:A1004">
      <formula1>$A$3:$A$14</formula1>
    </dataValidation>
    <dataValidation type="list" allowBlank="1" showInputMessage="1" showErrorMessage="1" sqref="C21:C1004">
      <formula1>$C$3:$C$11</formula1>
    </dataValidation>
    <dataValidation type="list" allowBlank="1" showInputMessage="1" showErrorMessage="1" sqref="F21:F1152">
      <formula1>$F$3:$F$8</formula1>
    </dataValidation>
    <dataValidation type="list" allowBlank="1" showInputMessage="1" showErrorMessage="1" sqref="G21:G1113">
      <formula1>$G$3:$G$10</formula1>
    </dataValidation>
    <dataValidation type="list" allowBlank="1" showInputMessage="1" showErrorMessage="1" sqref="K21:K1035">
      <formula1>$K$3:$K$4</formula1>
    </dataValidation>
    <dataValidation type="list" allowBlank="1" showInputMessage="1" showErrorMessage="1" sqref="H21:H2952">
      <formula1>$H$3:$H$5</formula1>
    </dataValidation>
  </dataValidations>
  <pageMargins left="0.7" right="0.7" top="0.75" bottom="0.75" header="0.3" footer="0.3"/>
  <pageSetup scale="31" fitToWidth="0" fitToHeight="0" orientation="landscape" r:id="rId2"/>
  <headerFooter>
    <oddHeader>&amp;L&amp;A&amp;C&amp;F</oddHeader>
    <oddFooter>Page &amp;P of &amp;N</oddFooter>
  </headerFooter>
  <colBreaks count="1" manualBreakCount="1">
    <brk id="12" max="1048575" man="1"/>
  </col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49"/>
  <sheetViews>
    <sheetView zoomScaleNormal="100" workbookViewId="0"/>
  </sheetViews>
  <sheetFormatPr defaultRowHeight="14.25"/>
  <cols>
    <col min="1" max="6" width="4.7109375" style="261" customWidth="1"/>
    <col min="7" max="9" width="4.7109375" style="13" customWidth="1"/>
    <col min="10" max="16384" width="9.140625" style="13"/>
  </cols>
  <sheetData>
    <row r="1" spans="1:6" s="251" customFormat="1" ht="24" thickBot="1">
      <c r="A1" s="259" t="s">
        <v>310</v>
      </c>
      <c r="B1" s="259"/>
      <c r="C1" s="260"/>
      <c r="D1" s="260"/>
      <c r="E1" s="260"/>
      <c r="F1" s="260"/>
    </row>
    <row r="2" spans="1:6" ht="15" thickTop="1"/>
    <row r="3" spans="1:6" ht="15">
      <c r="A3" s="262" t="s">
        <v>272</v>
      </c>
      <c r="B3" s="262"/>
      <c r="C3" s="263"/>
    </row>
    <row r="4" spans="1:6" ht="15">
      <c r="B4" s="262" t="s">
        <v>303</v>
      </c>
    </row>
    <row r="5" spans="1:6" ht="15">
      <c r="B5" s="262"/>
      <c r="C5" s="261" t="s">
        <v>304</v>
      </c>
    </row>
    <row r="6" spans="1:6" ht="15">
      <c r="B6" s="262" t="s">
        <v>273</v>
      </c>
    </row>
    <row r="7" spans="1:6" ht="15">
      <c r="B7" s="262"/>
      <c r="C7" s="261" t="s">
        <v>299</v>
      </c>
    </row>
    <row r="8" spans="1:6" ht="15">
      <c r="D8" s="264" t="s">
        <v>289</v>
      </c>
      <c r="E8" s="265" t="s">
        <v>739</v>
      </c>
      <c r="F8" s="13"/>
    </row>
    <row r="9" spans="1:6">
      <c r="D9" s="264"/>
      <c r="E9" s="265"/>
      <c r="F9" s="13" t="s">
        <v>741</v>
      </c>
    </row>
    <row r="10" spans="1:6">
      <c r="C10" s="266"/>
      <c r="F10" s="265" t="s">
        <v>740</v>
      </c>
    </row>
    <row r="11" spans="1:6">
      <c r="C11" s="266"/>
      <c r="F11" s="265" t="s">
        <v>742</v>
      </c>
    </row>
    <row r="12" spans="1:6" ht="15">
      <c r="D12" s="264" t="s">
        <v>290</v>
      </c>
      <c r="E12" s="265" t="s">
        <v>733</v>
      </c>
      <c r="F12" s="13"/>
    </row>
    <row r="13" spans="1:6">
      <c r="D13" s="264"/>
      <c r="E13" s="265"/>
      <c r="F13" s="13" t="s">
        <v>743</v>
      </c>
    </row>
    <row r="14" spans="1:6" ht="15">
      <c r="C14" s="263"/>
      <c r="D14" s="263"/>
      <c r="F14" s="265" t="s">
        <v>730</v>
      </c>
    </row>
    <row r="15" spans="1:6">
      <c r="F15" s="265" t="s">
        <v>729</v>
      </c>
    </row>
    <row r="16" spans="1:6" ht="15">
      <c r="B16" s="262" t="s">
        <v>300</v>
      </c>
    </row>
    <row r="17" spans="1:7" ht="15">
      <c r="B17" s="262"/>
      <c r="C17" s="261" t="s">
        <v>301</v>
      </c>
    </row>
    <row r="18" spans="1:7" ht="15">
      <c r="A18" s="263" t="s">
        <v>296</v>
      </c>
      <c r="B18" s="263"/>
      <c r="C18" s="263"/>
    </row>
    <row r="19" spans="1:7" ht="15">
      <c r="B19" s="262" t="s">
        <v>274</v>
      </c>
    </row>
    <row r="20" spans="1:7" ht="15">
      <c r="C20" s="267" t="s">
        <v>276</v>
      </c>
      <c r="F20" s="267"/>
    </row>
    <row r="21" spans="1:7" ht="15">
      <c r="D21" s="261" t="s">
        <v>267</v>
      </c>
      <c r="F21" s="267"/>
      <c r="G21" s="261"/>
    </row>
    <row r="22" spans="1:7" ht="15">
      <c r="C22" s="267" t="s">
        <v>297</v>
      </c>
      <c r="F22" s="267"/>
    </row>
    <row r="23" spans="1:7" ht="15">
      <c r="D23" s="261" t="s">
        <v>402</v>
      </c>
      <c r="F23" s="267"/>
      <c r="G23" s="261"/>
    </row>
    <row r="24" spans="1:7" ht="15">
      <c r="B24" s="262" t="s">
        <v>275</v>
      </c>
    </row>
    <row r="25" spans="1:7" ht="15">
      <c r="C25" s="268" t="s">
        <v>277</v>
      </c>
      <c r="F25" s="268"/>
    </row>
    <row r="26" spans="1:7" ht="15">
      <c r="D26" s="261" t="s">
        <v>268</v>
      </c>
      <c r="F26" s="268"/>
      <c r="G26" s="261"/>
    </row>
    <row r="27" spans="1:7" ht="15">
      <c r="D27" s="261" t="s">
        <v>305</v>
      </c>
      <c r="F27" s="268"/>
      <c r="G27" s="261"/>
    </row>
    <row r="28" spans="1:7">
      <c r="E28" s="264" t="s">
        <v>291</v>
      </c>
      <c r="F28" s="265" t="s">
        <v>283</v>
      </c>
    </row>
    <row r="29" spans="1:7" ht="15">
      <c r="C29" s="268" t="s">
        <v>278</v>
      </c>
      <c r="F29" s="268"/>
    </row>
    <row r="30" spans="1:7" ht="15">
      <c r="C30" s="268"/>
      <c r="D30" s="261" t="s">
        <v>269</v>
      </c>
      <c r="F30" s="268"/>
    </row>
    <row r="31" spans="1:7" ht="15">
      <c r="C31" s="262" t="s">
        <v>309</v>
      </c>
    </row>
    <row r="32" spans="1:7" ht="15">
      <c r="B32" s="262"/>
      <c r="D32" s="261" t="s">
        <v>266</v>
      </c>
    </row>
    <row r="33" spans="1:7">
      <c r="E33" s="264" t="s">
        <v>294</v>
      </c>
      <c r="F33" s="269" t="s">
        <v>302</v>
      </c>
    </row>
    <row r="34" spans="1:7">
      <c r="E34" s="264" t="s">
        <v>292</v>
      </c>
      <c r="F34" s="265" t="s">
        <v>282</v>
      </c>
    </row>
    <row r="35" spans="1:7">
      <c r="E35" s="264"/>
      <c r="F35" s="265" t="s">
        <v>307</v>
      </c>
    </row>
    <row r="36" spans="1:7">
      <c r="D36" s="265"/>
      <c r="E36" s="264" t="s">
        <v>293</v>
      </c>
      <c r="F36" s="270" t="s">
        <v>308</v>
      </c>
    </row>
    <row r="37" spans="1:7">
      <c r="E37" s="264" t="s">
        <v>793</v>
      </c>
      <c r="F37" s="265" t="s">
        <v>306</v>
      </c>
    </row>
    <row r="38" spans="1:7">
      <c r="G38" s="265" t="s">
        <v>286</v>
      </c>
    </row>
    <row r="39" spans="1:7">
      <c r="G39" s="265" t="s">
        <v>285</v>
      </c>
    </row>
    <row r="40" spans="1:7" ht="15">
      <c r="A40" s="262" t="s">
        <v>279</v>
      </c>
      <c r="B40" s="262"/>
      <c r="C40" s="263"/>
    </row>
    <row r="41" spans="1:7" ht="15">
      <c r="B41" s="262" t="s">
        <v>298</v>
      </c>
    </row>
    <row r="42" spans="1:7" ht="15">
      <c r="B42" s="262"/>
      <c r="C42" s="13" t="s">
        <v>287</v>
      </c>
    </row>
    <row r="43" spans="1:7" ht="15">
      <c r="B43" s="262" t="s">
        <v>288</v>
      </c>
      <c r="D43" s="263"/>
    </row>
    <row r="44" spans="1:7">
      <c r="C44" s="261" t="s">
        <v>403</v>
      </c>
    </row>
    <row r="45" spans="1:7" ht="15">
      <c r="A45" s="262" t="s">
        <v>295</v>
      </c>
      <c r="B45" s="262"/>
      <c r="C45" s="263"/>
    </row>
    <row r="46" spans="1:7" ht="15">
      <c r="B46" s="262" t="s">
        <v>280</v>
      </c>
      <c r="D46" s="263"/>
    </row>
    <row r="47" spans="1:7" ht="15">
      <c r="B47" s="262"/>
      <c r="C47" s="261" t="s">
        <v>270</v>
      </c>
      <c r="D47" s="263"/>
    </row>
    <row r="48" spans="1:7" ht="15">
      <c r="B48" s="262" t="s">
        <v>281</v>
      </c>
      <c r="D48" s="263"/>
    </row>
    <row r="49" spans="3:3">
      <c r="C49" s="261" t="s">
        <v>271</v>
      </c>
    </row>
  </sheetData>
  <customSheetViews>
    <customSheetView guid="{5085D6F4-6404-4163-9CA4-2DF30C83B0B6}" topLeftCell="A7">
      <selection activeCell="C42" sqref="C42"/>
      <pageMargins left="0.7" right="0.7" top="0.75" bottom="0.75" header="0.3" footer="0.3"/>
      <pageSetup orientation="portrait" r:id="rId1"/>
    </customSheetView>
  </customSheetViews>
  <pageMargins left="0.7" right="0.7" top="0.75" bottom="0.75" header="0.3" footer="0.3"/>
  <pageSetup scale="80" fitToHeight="0" orientation="landscape" r:id="rId2"/>
  <headerFooter>
    <oddHeader>&amp;L&amp;A&amp;C&amp;F</oddHeader>
    <oddFooter>Page &amp;P of &amp;N</oddFooter>
  </headerFooter>
</worksheet>
</file>

<file path=xl/worksheets/sheet9.xml><?xml version="1.0" encoding="utf-8"?>
<worksheet xmlns="http://schemas.openxmlformats.org/spreadsheetml/2006/main" xmlns:r="http://schemas.openxmlformats.org/officeDocument/2006/relationships">
  <sheetPr codeName="Sheet9"/>
  <dimension ref="A1:Q26"/>
  <sheetViews>
    <sheetView workbookViewId="0">
      <selection activeCell="B11" sqref="B11"/>
    </sheetView>
  </sheetViews>
  <sheetFormatPr defaultRowHeight="14.25"/>
  <cols>
    <col min="1" max="1" width="24.7109375" style="13" customWidth="1"/>
    <col min="2" max="2" width="43" style="13" customWidth="1"/>
    <col min="3" max="12" width="5.7109375" style="13" customWidth="1"/>
    <col min="13" max="13" width="10" style="13" customWidth="1"/>
    <col min="14" max="14" width="2.28515625" style="13" customWidth="1"/>
    <col min="15" max="16384" width="9.140625" style="13"/>
  </cols>
  <sheetData>
    <row r="1" spans="1:17" s="251" customFormat="1" ht="24" thickBot="1">
      <c r="A1" s="253" t="s">
        <v>311</v>
      </c>
      <c r="B1" s="253"/>
    </row>
    <row r="2" spans="1:17" ht="15.75" thickTop="1">
      <c r="A2" s="257" t="s">
        <v>336</v>
      </c>
      <c r="B2" s="257"/>
    </row>
    <row r="3" spans="1:17">
      <c r="B3" s="13" t="s">
        <v>688</v>
      </c>
    </row>
    <row r="4" spans="1:17" ht="15">
      <c r="A4" s="257" t="s">
        <v>337</v>
      </c>
    </row>
    <row r="5" spans="1:17">
      <c r="B5" s="13" t="s">
        <v>683</v>
      </c>
    </row>
    <row r="6" spans="1:17">
      <c r="B6" s="443" t="s">
        <v>686</v>
      </c>
    </row>
    <row r="7" spans="1:17">
      <c r="B7" s="13" t="s">
        <v>684</v>
      </c>
    </row>
    <row r="8" spans="1:17">
      <c r="B8" s="13" t="s">
        <v>685</v>
      </c>
    </row>
    <row r="9" spans="1:17">
      <c r="B9" s="443" t="s">
        <v>687</v>
      </c>
    </row>
    <row r="10" spans="1:17" ht="15">
      <c r="B10" s="474" t="s">
        <v>869</v>
      </c>
    </row>
    <row r="11" spans="1:17" ht="15">
      <c r="B11" s="474"/>
    </row>
    <row r="12" spans="1:17" ht="74.25" customHeight="1">
      <c r="A12" s="302" t="s">
        <v>597</v>
      </c>
      <c r="B12" s="302" t="s">
        <v>598</v>
      </c>
      <c r="C12" s="10" t="s">
        <v>338</v>
      </c>
      <c r="D12" s="10" t="s">
        <v>339</v>
      </c>
      <c r="E12" s="10" t="s">
        <v>340</v>
      </c>
      <c r="F12" s="10" t="s">
        <v>341</v>
      </c>
      <c r="G12" s="10" t="s">
        <v>342</v>
      </c>
      <c r="H12" s="10" t="s">
        <v>343</v>
      </c>
      <c r="I12" s="10" t="s">
        <v>344</v>
      </c>
      <c r="J12" s="11" t="s">
        <v>345</v>
      </c>
      <c r="K12" s="10" t="s">
        <v>346</v>
      </c>
      <c r="L12" s="10" t="s">
        <v>347</v>
      </c>
      <c r="M12" s="9"/>
      <c r="O12" s="570" t="s">
        <v>356</v>
      </c>
      <c r="P12" s="571"/>
      <c r="Q12" s="571"/>
    </row>
    <row r="13" spans="1:17" ht="15">
      <c r="A13" s="442" t="s">
        <v>600</v>
      </c>
      <c r="B13" s="421" t="s">
        <v>583</v>
      </c>
      <c r="C13" s="271" t="s">
        <v>220</v>
      </c>
      <c r="D13" s="271" t="s">
        <v>220</v>
      </c>
      <c r="E13" s="271" t="s">
        <v>220</v>
      </c>
      <c r="F13" s="271" t="s">
        <v>220</v>
      </c>
      <c r="G13" s="271" t="s">
        <v>220</v>
      </c>
      <c r="H13" s="271" t="s">
        <v>220</v>
      </c>
      <c r="I13" s="271" t="s">
        <v>220</v>
      </c>
      <c r="J13" s="271" t="s">
        <v>220</v>
      </c>
      <c r="K13" s="271" t="s">
        <v>220</v>
      </c>
      <c r="L13" s="271" t="s">
        <v>220</v>
      </c>
      <c r="M13" s="422" t="s">
        <v>355</v>
      </c>
    </row>
    <row r="14" spans="1:17" ht="15">
      <c r="A14" s="442" t="s">
        <v>601</v>
      </c>
      <c r="B14" s="421" t="s">
        <v>585</v>
      </c>
      <c r="C14" s="271" t="s">
        <v>220</v>
      </c>
      <c r="D14" s="271" t="s">
        <v>220</v>
      </c>
      <c r="E14" s="271" t="s">
        <v>220</v>
      </c>
      <c r="F14" s="271" t="s">
        <v>220</v>
      </c>
      <c r="G14" s="271" t="s">
        <v>220</v>
      </c>
      <c r="H14" s="271" t="s">
        <v>220</v>
      </c>
      <c r="I14" s="271" t="s">
        <v>220</v>
      </c>
      <c r="J14" s="271" t="s">
        <v>220</v>
      </c>
      <c r="K14" s="271" t="s">
        <v>220</v>
      </c>
      <c r="L14" s="271" t="s">
        <v>220</v>
      </c>
      <c r="M14" s="422" t="s">
        <v>352</v>
      </c>
    </row>
    <row r="15" spans="1:17" ht="15">
      <c r="A15" s="442" t="s">
        <v>602</v>
      </c>
      <c r="B15" s="421" t="s">
        <v>587</v>
      </c>
      <c r="C15" s="271" t="s">
        <v>220</v>
      </c>
      <c r="D15" s="271" t="s">
        <v>220</v>
      </c>
      <c r="E15" s="271" t="s">
        <v>220</v>
      </c>
      <c r="F15" s="271" t="s">
        <v>220</v>
      </c>
      <c r="G15" s="271" t="s">
        <v>220</v>
      </c>
      <c r="H15" s="271" t="s">
        <v>220</v>
      </c>
      <c r="I15" s="271" t="s">
        <v>220</v>
      </c>
      <c r="J15" s="271" t="s">
        <v>220</v>
      </c>
      <c r="K15" s="271" t="s">
        <v>220</v>
      </c>
      <c r="L15" s="271" t="s">
        <v>220</v>
      </c>
      <c r="M15" s="343" t="s">
        <v>404</v>
      </c>
    </row>
    <row r="16" spans="1:17" ht="15">
      <c r="A16" s="442" t="s">
        <v>603</v>
      </c>
      <c r="B16" s="421" t="s">
        <v>588</v>
      </c>
      <c r="C16" s="271" t="s">
        <v>220</v>
      </c>
      <c r="D16" s="271" t="s">
        <v>220</v>
      </c>
      <c r="E16" s="271" t="s">
        <v>220</v>
      </c>
      <c r="F16" s="271" t="s">
        <v>220</v>
      </c>
      <c r="G16" s="271" t="s">
        <v>220</v>
      </c>
      <c r="H16" s="271" t="s">
        <v>220</v>
      </c>
      <c r="I16" s="271" t="s">
        <v>220</v>
      </c>
      <c r="J16" s="271" t="s">
        <v>220</v>
      </c>
      <c r="K16" s="271" t="s">
        <v>220</v>
      </c>
      <c r="L16" s="271" t="s">
        <v>220</v>
      </c>
      <c r="M16" s="423" t="s">
        <v>596</v>
      </c>
    </row>
    <row r="17" spans="1:13" ht="15">
      <c r="A17" s="442" t="s">
        <v>265</v>
      </c>
      <c r="B17" s="421" t="s">
        <v>584</v>
      </c>
      <c r="C17" s="271" t="s">
        <v>220</v>
      </c>
      <c r="D17" s="271" t="s">
        <v>220</v>
      </c>
      <c r="E17" s="271" t="s">
        <v>220</v>
      </c>
      <c r="F17" s="271" t="s">
        <v>220</v>
      </c>
      <c r="G17" s="271" t="s">
        <v>220</v>
      </c>
      <c r="H17" s="271" t="s">
        <v>220</v>
      </c>
      <c r="I17" s="271" t="s">
        <v>220</v>
      </c>
      <c r="J17" s="271" t="s">
        <v>220</v>
      </c>
      <c r="K17" s="271" t="s">
        <v>220</v>
      </c>
      <c r="L17" s="271" t="s">
        <v>220</v>
      </c>
      <c r="M17" s="343" t="s">
        <v>350</v>
      </c>
    </row>
    <row r="18" spans="1:13" ht="15">
      <c r="A18" s="442" t="s">
        <v>599</v>
      </c>
      <c r="B18" s="421" t="s">
        <v>586</v>
      </c>
      <c r="C18" s="271" t="s">
        <v>220</v>
      </c>
      <c r="D18" s="271" t="s">
        <v>220</v>
      </c>
      <c r="E18" s="271" t="s">
        <v>220</v>
      </c>
      <c r="F18" s="271" t="s">
        <v>220</v>
      </c>
      <c r="G18" s="271" t="s">
        <v>220</v>
      </c>
      <c r="H18" s="271" t="s">
        <v>220</v>
      </c>
      <c r="I18" s="271" t="s">
        <v>220</v>
      </c>
      <c r="J18" s="271" t="s">
        <v>220</v>
      </c>
      <c r="K18" s="271" t="s">
        <v>220</v>
      </c>
      <c r="L18" s="271" t="s">
        <v>220</v>
      </c>
      <c r="M18" s="423" t="s">
        <v>353</v>
      </c>
    </row>
    <row r="19" spans="1:13" ht="15">
      <c r="A19" s="442" t="s">
        <v>604</v>
      </c>
      <c r="B19" s="421" t="s">
        <v>589</v>
      </c>
      <c r="C19" s="271" t="s">
        <v>220</v>
      </c>
      <c r="D19" s="271" t="s">
        <v>220</v>
      </c>
      <c r="E19" s="271" t="s">
        <v>220</v>
      </c>
      <c r="F19" s="271" t="s">
        <v>220</v>
      </c>
      <c r="G19" s="271" t="s">
        <v>220</v>
      </c>
      <c r="H19" s="271" t="s">
        <v>220</v>
      </c>
      <c r="I19" s="271" t="s">
        <v>220</v>
      </c>
      <c r="J19" s="271" t="s">
        <v>220</v>
      </c>
      <c r="K19" s="271" t="s">
        <v>220</v>
      </c>
      <c r="L19" s="271" t="s">
        <v>220</v>
      </c>
      <c r="M19" s="421" t="s">
        <v>354</v>
      </c>
    </row>
    <row r="20" spans="1:13" ht="15">
      <c r="A20" s="442" t="s">
        <v>605</v>
      </c>
      <c r="B20" s="343" t="s">
        <v>590</v>
      </c>
      <c r="C20" s="271" t="s">
        <v>220</v>
      </c>
      <c r="D20" s="271" t="s">
        <v>220</v>
      </c>
      <c r="E20" s="271" t="s">
        <v>220</v>
      </c>
      <c r="F20" s="271" t="s">
        <v>220</v>
      </c>
      <c r="G20" s="271" t="s">
        <v>220</v>
      </c>
      <c r="H20" s="271" t="s">
        <v>220</v>
      </c>
      <c r="I20" s="271" t="s">
        <v>220</v>
      </c>
      <c r="J20" s="271" t="s">
        <v>220</v>
      </c>
      <c r="K20" s="271" t="s">
        <v>220</v>
      </c>
      <c r="L20" s="271" t="s">
        <v>220</v>
      </c>
      <c r="M20" s="343" t="s">
        <v>351</v>
      </c>
    </row>
    <row r="21" spans="1:13" ht="15">
      <c r="A21" s="442"/>
      <c r="B21" s="420"/>
      <c r="C21" s="345"/>
      <c r="D21" s="345"/>
      <c r="E21" s="345"/>
      <c r="F21" s="345"/>
      <c r="G21" s="345"/>
      <c r="H21" s="345"/>
      <c r="I21" s="345"/>
      <c r="J21" s="345"/>
      <c r="K21" s="345"/>
      <c r="L21" s="345"/>
      <c r="M21" s="343"/>
    </row>
    <row r="22" spans="1:13" ht="15">
      <c r="A22" s="442" t="s">
        <v>606</v>
      </c>
      <c r="B22" s="421" t="s">
        <v>592</v>
      </c>
      <c r="C22" s="271" t="s">
        <v>220</v>
      </c>
      <c r="D22" s="271" t="s">
        <v>220</v>
      </c>
      <c r="E22" s="271" t="s">
        <v>220</v>
      </c>
      <c r="F22" s="271" t="s">
        <v>220</v>
      </c>
      <c r="G22" s="271" t="s">
        <v>220</v>
      </c>
      <c r="H22" s="271" t="s">
        <v>220</v>
      </c>
      <c r="I22" s="271" t="s">
        <v>220</v>
      </c>
      <c r="J22" s="271" t="s">
        <v>220</v>
      </c>
      <c r="K22" s="271" t="s">
        <v>220</v>
      </c>
      <c r="L22" s="271" t="s">
        <v>220</v>
      </c>
      <c r="M22" s="343" t="s">
        <v>610</v>
      </c>
    </row>
    <row r="23" spans="1:13" ht="15">
      <c r="A23" s="442" t="s">
        <v>607</v>
      </c>
      <c r="B23" s="421" t="s">
        <v>593</v>
      </c>
      <c r="C23" s="271"/>
      <c r="D23" s="271"/>
      <c r="E23" s="271"/>
      <c r="F23" s="271"/>
      <c r="G23" s="271"/>
      <c r="H23" s="271"/>
      <c r="I23" s="271"/>
      <c r="J23" s="271"/>
      <c r="K23" s="271" t="s">
        <v>220</v>
      </c>
      <c r="L23" s="271" t="s">
        <v>220</v>
      </c>
      <c r="M23" s="343" t="s">
        <v>591</v>
      </c>
    </row>
    <row r="24" spans="1:13" ht="15">
      <c r="A24" s="442"/>
      <c r="B24" s="420"/>
      <c r="C24" s="345"/>
      <c r="D24" s="345"/>
      <c r="E24" s="345"/>
      <c r="F24" s="345"/>
      <c r="G24" s="345"/>
      <c r="H24" s="345"/>
      <c r="I24" s="345"/>
      <c r="J24" s="345"/>
      <c r="K24" s="345"/>
      <c r="L24" s="345"/>
      <c r="M24" s="343"/>
    </row>
    <row r="25" spans="1:13" ht="15">
      <c r="A25" s="442" t="s">
        <v>608</v>
      </c>
      <c r="B25" s="421" t="s">
        <v>594</v>
      </c>
      <c r="C25" s="271"/>
      <c r="D25" s="271"/>
      <c r="E25" s="271"/>
      <c r="F25" s="271"/>
      <c r="G25" s="271"/>
      <c r="H25" s="271"/>
      <c r="I25" s="271"/>
      <c r="J25" s="271"/>
      <c r="K25" s="271" t="s">
        <v>220</v>
      </c>
      <c r="L25" s="271" t="s">
        <v>220</v>
      </c>
      <c r="M25" s="343" t="s">
        <v>348</v>
      </c>
    </row>
    <row r="26" spans="1:13" ht="15">
      <c r="A26" s="442" t="s">
        <v>609</v>
      </c>
      <c r="B26" s="421" t="s">
        <v>595</v>
      </c>
      <c r="C26" s="271"/>
      <c r="D26" s="271"/>
      <c r="E26" s="271"/>
      <c r="F26" s="271"/>
      <c r="G26" s="271"/>
      <c r="H26" s="271"/>
      <c r="I26" s="271"/>
      <c r="J26" s="271"/>
      <c r="K26" s="271" t="s">
        <v>220</v>
      </c>
      <c r="L26" s="271" t="s">
        <v>220</v>
      </c>
      <c r="M26" s="343" t="s">
        <v>349</v>
      </c>
    </row>
  </sheetData>
  <customSheetViews>
    <customSheetView guid="{5085D6F4-6404-4163-9CA4-2DF30C83B0B6}">
      <selection activeCell="D34" sqref="D34"/>
      <pageMargins left="0.7" right="0.7" top="0.75" bottom="0.75" header="0.3" footer="0.3"/>
      <pageSetup orientation="portrait" r:id="rId1"/>
    </customSheetView>
  </customSheetViews>
  <mergeCells count="1">
    <mergeCell ref="O12:Q12"/>
  </mergeCells>
  <hyperlinks>
    <hyperlink ref="B10" r:id="rId2"/>
  </hyperlinks>
  <pageMargins left="0.7" right="0.7" top="0.75" bottom="0.75" header="0.3" footer="0.3"/>
  <pageSetup scale="40" fitToWidth="0" fitToHeight="0" orientation="landscape" r:id="rId3"/>
  <headerFooter>
    <oddHeader>&amp;L&amp;A&amp;C&amp;F</oddHeader>
    <oddFooter>Page &amp;P of &amp;N</oddFooter>
  </headerFooter>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Task List</vt:lpstr>
      <vt:lpstr>Checklist</vt:lpstr>
      <vt:lpstr>Timeline</vt:lpstr>
      <vt:lpstr>Location Map</vt:lpstr>
      <vt:lpstr>Flood Impacts</vt:lpstr>
      <vt:lpstr>Rating</vt:lpstr>
      <vt:lpstr>Structures</vt:lpstr>
      <vt:lpstr>Tech Doc</vt:lpstr>
      <vt:lpstr>Metadata</vt:lpstr>
      <vt:lpstr>File Structure</vt:lpstr>
      <vt:lpstr>Terrain</vt:lpstr>
      <vt:lpstr>Spatial Calc</vt:lpstr>
      <vt:lpstr>Local Flow Analysis</vt:lpstr>
      <vt:lpstr>Version</vt:lpstr>
      <vt:lpstr>Checklist!Print_Area</vt:lpstr>
      <vt:lpstr>'Task List'!Print_Area</vt:lpstr>
    </vt:vector>
  </TitlesOfParts>
  <Company>Department of Interior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ostheime</dc:creator>
  <cp:lastModifiedBy>Kris.Lander</cp:lastModifiedBy>
  <cp:lastPrinted>2012-06-18T21:14:15Z</cp:lastPrinted>
  <dcterms:created xsi:type="dcterms:W3CDTF">2010-08-05T13:33:03Z</dcterms:created>
  <dcterms:modified xsi:type="dcterms:W3CDTF">2012-06-18T21:32:42Z</dcterms:modified>
</cp:coreProperties>
</file>